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A\Downloads\02. FORMATOS TÉCNICOS\New folder\Cotizaciones\"/>
    </mc:Choice>
  </mc:AlternateContent>
  <xr:revisionPtr revIDLastSave="0" documentId="13_ncr:1_{9FB4C697-3699-46A5-8F8B-BFD4E9682F54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otización Hidráulica" sheetId="1" r:id="rId1"/>
    <sheet name="Sheet1" sheetId="2" r:id="rId2"/>
  </sheets>
  <definedNames>
    <definedName name="_xlnm.Print_Area" localSheetId="0">'Cotización Hidráulica'!$A$1:$AL$82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18" i="1" l="1"/>
  <c r="AH14" i="1"/>
  <c r="AH13" i="1"/>
  <c r="AH17" i="1" l="1"/>
  <c r="AH16" i="1"/>
  <c r="AH15" i="1"/>
  <c r="AH12" i="1"/>
  <c r="AH21" i="1" l="1"/>
  <c r="AH22" i="1" s="1"/>
  <c r="AH23" i="1" s="1"/>
</calcChain>
</file>

<file path=xl/sharedStrings.xml><?xml version="1.0" encoding="utf-8"?>
<sst xmlns="http://schemas.openxmlformats.org/spreadsheetml/2006/main" count="66" uniqueCount="66">
  <si>
    <t>Folio:</t>
  </si>
  <si>
    <t>Fecha:</t>
  </si>
  <si>
    <t>Condiciones:</t>
  </si>
  <si>
    <t>Referencia:</t>
  </si>
  <si>
    <t>ATENCIÓN:</t>
  </si>
  <si>
    <t>RFC:</t>
  </si>
  <si>
    <t>DESCRIPCIÓN</t>
  </si>
  <si>
    <t>P. UNITARIO</t>
  </si>
  <si>
    <t>IMPORTE</t>
  </si>
  <si>
    <t>PART.</t>
  </si>
  <si>
    <t>CANT.</t>
  </si>
  <si>
    <t>TOTAL CON LETRA</t>
  </si>
  <si>
    <t>IVA 16%:</t>
  </si>
  <si>
    <t>TOTAL:</t>
  </si>
  <si>
    <t>SUBTOTAL:</t>
  </si>
  <si>
    <t>En relación con su amable solicitud, ponemos a su consideración la presente propuesta de servicios:</t>
  </si>
  <si>
    <t>ATENTAMENTE</t>
  </si>
  <si>
    <t>No Revisión:</t>
  </si>
  <si>
    <t>Para mayor información sobre el alcance de este servicio y como complemento de la cotización presente, le pedimos atentamente consulte nuestra</t>
  </si>
  <si>
    <r>
      <t xml:space="preserve">Sírvase leer </t>
    </r>
    <r>
      <rPr>
        <b/>
        <sz val="9"/>
        <rFont val="Calibri"/>
        <family val="2"/>
        <scheme val="minor"/>
      </rPr>
      <t>Clausulas del Servicio</t>
    </r>
  </si>
  <si>
    <t>Trazabilidad</t>
  </si>
  <si>
    <t>Notas</t>
  </si>
  <si>
    <t xml:space="preserve">y sistemas de medición deben ser verificados cada año; los medidores sin partes móviles deben ser verificados cada 7 años; y finalmente, los medidores/sistemas de </t>
  </si>
  <si>
    <t>medición pueden ser verificados en cualquier momento por instrucciones de Conagua.</t>
  </si>
  <si>
    <t xml:space="preserve">Quejas y apelaciones </t>
  </si>
  <si>
    <t>Los resultados de la medición del medidor tienen trazabilidad al patrón nacional de flujo de líquidos</t>
  </si>
  <si>
    <t xml:space="preserve">Etiqueta del Servicio </t>
  </si>
  <si>
    <t xml:space="preserve">Para cualquier queja con respecto al servicio ofertado y proporcionado, y/o para cualquier apelación con respecto a los resultados del Servicio emitidos sea tan amable </t>
  </si>
  <si>
    <t xml:space="preserve">1.- Por Ley Todos los medidores/sistemas de medición dentro de los 30 días posteriores a su instalación deben ser inspeccionados; los medidores con partes móviles
</t>
  </si>
  <si>
    <t>30 dias</t>
  </si>
  <si>
    <t>página (www.coinsamatik.com). En ella puede comprobar los servicios que ofrecemos.</t>
  </si>
  <si>
    <t>Arturo Gil Armenta</t>
  </si>
  <si>
    <t>(662) 213-0303</t>
  </si>
  <si>
    <t>agil@coinsamatik.com</t>
  </si>
  <si>
    <r>
      <t xml:space="preserve">de enviarnos la información al siguiente correo: </t>
    </r>
    <r>
      <rPr>
        <b/>
        <sz val="8"/>
        <rFont val="Calibri Light"/>
        <family val="2"/>
        <scheme val="major"/>
      </rPr>
      <t>VENTAS@COINSAMATIK.COM</t>
    </r>
    <r>
      <rPr>
        <sz val="8"/>
        <rFont val="Calibri Light"/>
        <family val="2"/>
        <scheme val="major"/>
      </rPr>
      <t xml:space="preserve"> o comunicarse al número </t>
    </r>
    <r>
      <rPr>
        <b/>
        <sz val="8"/>
        <rFont val="Calibri Light"/>
        <family val="2"/>
        <scheme val="major"/>
      </rPr>
      <t>6622130303</t>
    </r>
    <r>
      <rPr>
        <sz val="8"/>
        <rFont val="Calibri Light"/>
        <family val="2"/>
        <scheme val="major"/>
      </rPr>
      <t>.</t>
    </r>
  </si>
  <si>
    <t>CLIENTE:</t>
  </si>
  <si>
    <t>Las que se indican</t>
  </si>
  <si>
    <t>Clausulas del Servicio:</t>
  </si>
  <si>
    <t>1. L.A.B: Sus instalaciones</t>
  </si>
  <si>
    <t>2. Vigencia de Cotización:</t>
  </si>
  <si>
    <r>
      <t xml:space="preserve">3. Precio en Moneda Nacional o Internacional (Dólar) a petición del cliente: </t>
    </r>
    <r>
      <rPr>
        <u/>
        <sz val="9"/>
        <rFont val="Calibri"/>
        <family val="2"/>
        <scheme val="minor"/>
      </rPr>
      <t>El tipo de moneda de esta cotización es Peso Mexicano</t>
    </r>
  </si>
  <si>
    <t>Terminos y condiciones</t>
  </si>
  <si>
    <t>* Normativa aplicable: NMX-AA-179-SCFI-2018 - MEDICION DE VOLUMENES DE AGUAS NACIONALES USADOS, EXPLOTADOS O APROVECHADOS.</t>
  </si>
  <si>
    <t>* COINSAMATIK S.A. DE C.V. cuenta con la acreditacion MVA-027, ante la Entidad Mexicana de Acreditacion (ema) y la aprobacion de la CONAGUA por medio del numero de aprobacion B00.9/11/2022.-2393, como prestador de servicios integrados (PSI) para la seleccion, instalacion y operacion del medidor o sistema de medicion, asi como la transmision remota de la informacion de medicion a la autoridad de las aguas nacionales; y cuenta con personal certificado en el estandar de competencia EC0913 (Asesoria en medidores de carrete para tuberia a presion) para tal fin.</t>
  </si>
  <si>
    <t>4. No. de cuenta Bancaria: BANCOMER(MXN) 0176406823 (CLABE: 012760001764068233)</t>
  </si>
  <si>
    <t xml:space="preserve">5. Tiempo de entrega: Medidor de flujo y unidad de transmision de datos 12-14 semanas; adecuacion del tren de desacarga, instalacion del medidor y unidad de transmision de datos y integracion 7-10 dias habiles.  
</t>
  </si>
  <si>
    <t>6. Condiciones de pago: 50% de anticipo, 25% contra entrega de equipos y 25% contra entrega de documentos</t>
  </si>
  <si>
    <t>7. La facturacion sera por partidas por cuestiones de deducibilidad de la CONAGUA</t>
  </si>
  <si>
    <t>8. Garantia: 2 años, en medidor, y 1 año en unidad de transmision de datos, contra defectos de fabricacion.</t>
  </si>
  <si>
    <t>9. En caso de tener alguna queja del servicio recibido, se cuenta con un procedimiento para atención de quejas y apelaciones.</t>
  </si>
  <si>
    <t>Ninguna</t>
  </si>
  <si>
    <t>INSTALACION DE MEDIDOR DE FLUJO Y UNIDAD DE TRANSMISION DE DATOS en cumplimiento con la norma Mexicana NMX-AA-179-SCFI-2018 numeral 7.1, supervisado por personal certificado en el estandar de competencia EC0913 (Asesoria en medidores de carrete para tuberia a presion).
Incluye: Materiales, equipo y accesorios para la correcta instalacion del medidor de flujo y la unidad de transmision de datos.</t>
  </si>
  <si>
    <t>SERVICIOS ( PRESTADOR DE SERVICIOS INTEGRADOS AVALADO POR LA CONAGUA), en apego al estandar de competencia EC0913 y en cumplimiento de la norma NMX-AA-179-SCFI-2018. 
Incluye: 
* Levantamiento tecnico inicial
* Seleccion del medidores de carrete para tuberia a presion
* Proyecto ejecutivo
* Supervicion de la instalacion del medidor de carrete para tuberia a presion
* Validacion del funcionamiento del medidor de carrete para tuberia a presion y transmision de datos
* Acompañamiento en la verificacion inicial ante la unidad verificadora por parte de la CONAGUA.
* Entrega de documentacion</t>
  </si>
  <si>
    <t>1.B</t>
  </si>
  <si>
    <t>1.C</t>
  </si>
  <si>
    <t>1.A</t>
  </si>
  <si>
    <t>TAOS ALIMENTOS S.A. DE C.V.
BLVD. LUIS DONALDO COLOSIO NUM.282, INT.3, COLONIA LOS ARCOS, C.P. 83250, HERMOSILLO, SONORA.
TELEFONO: 662 110 0180</t>
  </si>
  <si>
    <t>ING. ALBERTO TAPIA GUTIERREZ
DIRECTOR GENERAL</t>
  </si>
  <si>
    <t>TAL900924QN3</t>
  </si>
  <si>
    <t>COP-9</t>
  </si>
  <si>
    <t>SUMINISTRO DE UNIDAD DE TRANSMISION DE DATOS VIA REMOTA en cumplimiento con la norma Mexicana NMX-AA-179-SCFI-2018 numeral 6.6, 9 y apendice J; para su intalacion en el pozo con titulo de concesion 02SON124742/09FMDA12 ubicado en la LOCALIDAD DE HERMOSILLO..
Marca: Coinsamatik.
Tecnologia: Celular (con un año de servicio incluido)
Caracteristicas: Memoria no volatil para almacenamiento de informacion con capacidad de por lo menos 5 años, puerto USB para interrogador portatil, 
Incluye: Controlador UPS, fuente de alimentación, baterias de respaldo, gabinete de proteccion y accesorios necesarios.
Nota: Ademas del cumplimiento de la norma NMX-AA-179-SCFI-2018 se incluye un año de servicio en la nube con acceso controlado (solo el cliente tiene acceso a esta informacion), para monitoreo historico de los volumenes extraidos cada hora y generacion de reportes estadisticos de estos datos (como: consumo diario, consumo mensual, consumo promedio diario o algun otro que el cliente requiera).</t>
  </si>
  <si>
    <t>SUMINISTRO DE MEDIDOR DE FLUJO con certificacion en cumplimiento con la norma Mexicana NMX-AA-179-SCFI-2018 numeral 6.1, 6.6 y apendice A; para su intalacion en el pozo con titulo de concesion 02SON124742/09FMDA12 ubicado en la LOCALIDAD DE HERMOSILLO.
Marca: ARKON
Modelo: MAGX2 OIML
Díametro: 1.25"
Tecnologia: Electromagnetico</t>
  </si>
  <si>
    <t>OPCION #2:
Marca: ABB
Modelo: WATERMASTER
Díametro: 1.25"
Tecnologia: Electromagnetico</t>
  </si>
  <si>
    <t>OPCION #3:
Marca: BERMAD
Modelo: MUT2300
Díametro: 1.25"
Tecnologia: Electromagnetico</t>
  </si>
  <si>
    <t>ADECUACION DEL TREN DE DESCARGA PARA LA CORRECTA INSTALACION DEL MEDIDOR DE FLUJO en cumplimiento con la norma Mexicana NMX-AA-179-SCFI-2018 numeral 7.1 y las recomendaciones del fabricante del medidor.
Incluye el suministro de:
- Manometro con caratula de 1.5in y rango de 0-100 psi
- Filtro "Y"
- Tuberia galvanizada de 1.25" para modificar el tren de descarga y cumplir con las distancias minimas necesarias para el correcto funcionamiento del medidor y asegurar la tuberia llena en el punto de medicion. 
- Bridas de 1.25"
- Valvula expulsora de aire
- Valvula seccionadora
- Accesorios: valvulas de bola, cola de cochino, etc.</t>
  </si>
  <si>
    <t xml:space="preserve">TRESCIENTOS NOVENTA Y DOS MIL SEISCIENTOS SESENTA PESOS 00/100 M.N.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</si>
</sst>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&quot;CTC-MTK-&quot;00&quot;&quot;"/>
    <numFmt numFmtId="166" formatCode="[$-409]d\-mmm\-yyyy;@"/>
  </numFmts>
  <fonts count="16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 Light"/>
      <family val="2"/>
      <scheme val="maj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name val="Calibri Light"/>
      <family val="2"/>
      <scheme val="major"/>
    </font>
    <font>
      <sz val="8"/>
      <name val="Calibri Light"/>
      <family val="2"/>
      <scheme val="major"/>
    </font>
    <font>
      <sz val="9"/>
      <name val="Calibri Light"/>
      <family val="2"/>
      <scheme val="major"/>
    </font>
    <font>
      <sz val="10"/>
      <color rgb="FFFF0000"/>
      <name val="Calibri"/>
      <family val="2"/>
      <scheme val="minor"/>
    </font>
    <font>
      <sz val="18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name val="Calibri Light"/>
      <family val="2"/>
      <scheme val="major"/>
    </font>
    <font>
      <u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88">
    <xf numFmtId="0" fontId="0" fillId="0" borderId="0" xfId="0"/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165" fontId="3" fillId="0" borderId="2" xfId="0" applyNumberFormat="1" applyFont="1" applyBorder="1" applyAlignment="1">
      <alignment vertical="top"/>
    </xf>
    <xf numFmtId="165" fontId="1" fillId="0" borderId="2" xfId="0" applyNumberFormat="1" applyFont="1" applyBorder="1" applyAlignment="1">
      <alignment vertical="top"/>
    </xf>
    <xf numFmtId="0" fontId="4" fillId="0" borderId="0" xfId="0" applyFont="1" applyAlignment="1">
      <alignment horizontal="right" vertical="top"/>
    </xf>
    <xf numFmtId="165" fontId="3" fillId="0" borderId="0" xfId="0" applyNumberFormat="1" applyFont="1" applyAlignment="1">
      <alignment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2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2" fillId="0" borderId="10" xfId="0" applyNumberFormat="1" applyFont="1" applyBorder="1" applyAlignment="1">
      <alignment horizontal="center" vertical="top"/>
    </xf>
    <xf numFmtId="0" fontId="7" fillId="0" borderId="1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64" fontId="2" fillId="0" borderId="11" xfId="0" applyNumberFormat="1" applyFont="1" applyBorder="1" applyAlignment="1">
      <alignment horizontal="center" vertical="top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3" fillId="0" borderId="0" xfId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3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8" fillId="0" borderId="0" xfId="0" quotePrefix="1" applyFont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top"/>
    </xf>
    <xf numFmtId="0" fontId="4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6" fillId="0" borderId="4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166" fontId="2" fillId="0" borderId="0" xfId="0" applyNumberFormat="1" applyFont="1" applyAlignment="1">
      <alignment horizontal="center" vertical="center"/>
    </xf>
    <xf numFmtId="166" fontId="2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top" wrapText="1"/>
    </xf>
    <xf numFmtId="165" fontId="2" fillId="0" borderId="0" xfId="0" applyNumberFormat="1" applyFont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il@coinsamati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679"/>
  <sheetViews>
    <sheetView showGridLines="0" tabSelected="1" showWhiteSpace="0" view="pageLayout" topLeftCell="A18" zoomScale="130" zoomScaleNormal="115" zoomScaleSheetLayoutView="190" zoomScalePageLayoutView="130" workbookViewId="0">
      <selection activeCell="A22" sqref="A22:AB23"/>
    </sheetView>
  </sheetViews>
  <sheetFormatPr defaultColWidth="11.44140625" defaultRowHeight="14.4" x14ac:dyDescent="0.3"/>
  <cols>
    <col min="1" max="1" width="2.6640625" style="3" customWidth="1"/>
    <col min="2" max="2" width="4.5546875" style="3" customWidth="1"/>
    <col min="3" max="3" width="2.6640625" style="3" customWidth="1"/>
    <col min="4" max="4" width="6.5546875" style="3" customWidth="1"/>
    <col min="5" max="21" width="2.6640625" style="3" customWidth="1"/>
    <col min="22" max="22" width="2.33203125" style="3" customWidth="1"/>
    <col min="23" max="37" width="2.6640625" style="3" customWidth="1"/>
    <col min="38" max="38" width="5.5546875" style="3" customWidth="1"/>
    <col min="39" max="82" width="2.88671875" style="3" customWidth="1"/>
    <col min="83" max="16384" width="11.44140625" style="3"/>
  </cols>
  <sheetData>
    <row r="1" spans="1:38" ht="15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18"/>
    </row>
    <row r="2" spans="1:38" ht="26.25" customHeight="1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18"/>
    </row>
    <row r="3" spans="1:38" ht="13.5" customHeight="1" x14ac:dyDescent="0.3">
      <c r="A3" s="19"/>
      <c r="B3" s="19"/>
      <c r="C3" s="19"/>
      <c r="D3" s="19"/>
      <c r="E3" s="19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20"/>
      <c r="AK3" s="20"/>
      <c r="AL3" s="20"/>
    </row>
    <row r="4" spans="1:38" ht="15" customHeight="1" x14ac:dyDescent="0.3">
      <c r="A4" s="76" t="s">
        <v>35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8"/>
      <c r="AC4" s="79"/>
      <c r="AD4" s="80"/>
      <c r="AE4" s="80"/>
      <c r="AF4" s="80"/>
      <c r="AG4" s="80"/>
      <c r="AH4" s="80"/>
      <c r="AI4" s="80"/>
      <c r="AJ4" s="80"/>
      <c r="AK4" s="80"/>
      <c r="AL4" s="81"/>
    </row>
    <row r="5" spans="1:38" ht="46.8" customHeight="1" x14ac:dyDescent="0.3">
      <c r="A5" s="82" t="s">
        <v>56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8"/>
      <c r="AC5" s="61" t="s">
        <v>0</v>
      </c>
      <c r="AD5" s="62"/>
      <c r="AE5" s="62"/>
      <c r="AF5" s="62"/>
      <c r="AG5" s="83" t="s">
        <v>59</v>
      </c>
      <c r="AH5" s="83"/>
      <c r="AI5" s="83"/>
      <c r="AJ5" s="83"/>
      <c r="AK5" s="83"/>
      <c r="AL5" s="84"/>
    </row>
    <row r="6" spans="1:38" ht="15" customHeight="1" x14ac:dyDescent="0.3">
      <c r="A6" s="55" t="s">
        <v>4</v>
      </c>
      <c r="B6" s="56"/>
      <c r="C6" s="56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8"/>
      <c r="AC6" s="61" t="s">
        <v>1</v>
      </c>
      <c r="AD6" s="62"/>
      <c r="AE6" s="62"/>
      <c r="AF6" s="62"/>
      <c r="AG6" s="65">
        <v>44953</v>
      </c>
      <c r="AH6" s="65"/>
      <c r="AI6" s="65"/>
      <c r="AJ6" s="65"/>
      <c r="AK6" s="65"/>
      <c r="AL6" s="66"/>
    </row>
    <row r="7" spans="1:38" ht="15" customHeight="1" x14ac:dyDescent="0.3">
      <c r="A7" s="82" t="s">
        <v>57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8"/>
      <c r="AC7" s="61" t="s">
        <v>2</v>
      </c>
      <c r="AD7" s="62"/>
      <c r="AE7" s="62"/>
      <c r="AF7" s="62"/>
      <c r="AG7" s="67" t="s">
        <v>36</v>
      </c>
      <c r="AH7" s="67"/>
      <c r="AI7" s="67"/>
      <c r="AJ7" s="67"/>
      <c r="AK7" s="67"/>
      <c r="AL7" s="68"/>
    </row>
    <row r="8" spans="1:38" ht="16.8" customHeight="1" x14ac:dyDescent="0.3">
      <c r="A8" s="8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8"/>
      <c r="AC8" s="61" t="s">
        <v>17</v>
      </c>
      <c r="AD8" s="62"/>
      <c r="AE8" s="62"/>
      <c r="AF8" s="62"/>
      <c r="AG8" s="67">
        <v>1</v>
      </c>
      <c r="AH8" s="67"/>
      <c r="AI8" s="67"/>
      <c r="AJ8" s="67"/>
      <c r="AK8" s="67"/>
      <c r="AL8" s="68"/>
    </row>
    <row r="9" spans="1:38" ht="15" customHeight="1" x14ac:dyDescent="0.3">
      <c r="A9" s="59" t="s">
        <v>5</v>
      </c>
      <c r="B9" s="60"/>
      <c r="C9" s="85" t="s">
        <v>58</v>
      </c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6"/>
      <c r="AC9" s="63" t="s">
        <v>3</v>
      </c>
      <c r="AD9" s="64"/>
      <c r="AE9" s="64"/>
      <c r="AF9" s="64"/>
      <c r="AG9" s="52" t="s">
        <v>50</v>
      </c>
      <c r="AH9" s="52"/>
      <c r="AI9" s="52"/>
      <c r="AJ9" s="52"/>
      <c r="AK9" s="52"/>
      <c r="AL9" s="53"/>
    </row>
    <row r="10" spans="1:38" ht="26.25" customHeight="1" x14ac:dyDescent="0.3">
      <c r="A10" s="70" t="s">
        <v>15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</row>
    <row r="11" spans="1:38" ht="25.5" customHeight="1" x14ac:dyDescent="0.3">
      <c r="A11" s="71" t="s">
        <v>9</v>
      </c>
      <c r="B11" s="71"/>
      <c r="C11" s="71" t="s">
        <v>10</v>
      </c>
      <c r="D11" s="71"/>
      <c r="E11" s="71"/>
      <c r="F11" s="69" t="s">
        <v>6</v>
      </c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 t="s">
        <v>7</v>
      </c>
      <c r="AD11" s="69"/>
      <c r="AE11" s="69"/>
      <c r="AF11" s="69"/>
      <c r="AG11" s="69"/>
      <c r="AH11" s="69" t="s">
        <v>8</v>
      </c>
      <c r="AI11" s="69"/>
      <c r="AJ11" s="69"/>
      <c r="AK11" s="69"/>
      <c r="AL11" s="69"/>
    </row>
    <row r="12" spans="1:38" ht="132" customHeight="1" x14ac:dyDescent="0.3">
      <c r="A12" s="26" t="s">
        <v>55</v>
      </c>
      <c r="B12" s="27"/>
      <c r="C12" s="27">
        <v>1</v>
      </c>
      <c r="D12" s="27"/>
      <c r="E12" s="27"/>
      <c r="F12" s="23" t="s">
        <v>61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2">
        <v>67000</v>
      </c>
      <c r="AD12" s="22"/>
      <c r="AE12" s="22"/>
      <c r="AF12" s="22"/>
      <c r="AG12" s="22"/>
      <c r="AH12" s="22">
        <f t="shared" ref="AH12:AH19" si="0">C12*AC12</f>
        <v>67000</v>
      </c>
      <c r="AI12" s="22"/>
      <c r="AJ12" s="22"/>
      <c r="AK12" s="22"/>
      <c r="AL12" s="28"/>
    </row>
    <row r="13" spans="1:38" ht="81" customHeight="1" x14ac:dyDescent="0.3">
      <c r="A13" s="26" t="s">
        <v>53</v>
      </c>
      <c r="B13" s="27"/>
      <c r="C13" s="27">
        <v>0</v>
      </c>
      <c r="D13" s="27"/>
      <c r="E13" s="27"/>
      <c r="F13" s="23" t="s">
        <v>62</v>
      </c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2">
        <v>119100</v>
      </c>
      <c r="AD13" s="22"/>
      <c r="AE13" s="22"/>
      <c r="AF13" s="22"/>
      <c r="AG13" s="22"/>
      <c r="AH13" s="22">
        <f t="shared" si="0"/>
        <v>0</v>
      </c>
      <c r="AI13" s="22"/>
      <c r="AJ13" s="22"/>
      <c r="AK13" s="22"/>
      <c r="AL13" s="28"/>
    </row>
    <row r="14" spans="1:38" ht="84.6" customHeight="1" x14ac:dyDescent="0.3">
      <c r="A14" s="26" t="s">
        <v>54</v>
      </c>
      <c r="B14" s="27"/>
      <c r="C14" s="27">
        <v>0</v>
      </c>
      <c r="D14" s="27"/>
      <c r="E14" s="27"/>
      <c r="F14" s="23" t="s">
        <v>63</v>
      </c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2">
        <v>95100</v>
      </c>
      <c r="AD14" s="22"/>
      <c r="AE14" s="22"/>
      <c r="AF14" s="22"/>
      <c r="AG14" s="22"/>
      <c r="AH14" s="22">
        <f t="shared" si="0"/>
        <v>0</v>
      </c>
      <c r="AI14" s="22"/>
      <c r="AJ14" s="22"/>
      <c r="AK14" s="22"/>
      <c r="AL14" s="28"/>
    </row>
    <row r="15" spans="1:38" ht="234.6" customHeight="1" x14ac:dyDescent="0.3">
      <c r="A15" s="26">
        <v>2</v>
      </c>
      <c r="B15" s="27"/>
      <c r="C15" s="27">
        <v>1</v>
      </c>
      <c r="D15" s="27"/>
      <c r="E15" s="27"/>
      <c r="F15" s="23" t="s">
        <v>60</v>
      </c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2">
        <v>102000</v>
      </c>
      <c r="AD15" s="22"/>
      <c r="AE15" s="22"/>
      <c r="AF15" s="22"/>
      <c r="AG15" s="22"/>
      <c r="AH15" s="22">
        <f t="shared" si="0"/>
        <v>102000</v>
      </c>
      <c r="AI15" s="22"/>
      <c r="AJ15" s="22"/>
      <c r="AK15" s="22"/>
      <c r="AL15" s="28"/>
    </row>
    <row r="16" spans="1:38" ht="185.4" customHeight="1" x14ac:dyDescent="0.3">
      <c r="A16" s="26">
        <v>3</v>
      </c>
      <c r="B16" s="27"/>
      <c r="C16" s="27">
        <v>1</v>
      </c>
      <c r="D16" s="27"/>
      <c r="E16" s="27"/>
      <c r="F16" s="23" t="s">
        <v>64</v>
      </c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2">
        <v>67000</v>
      </c>
      <c r="AD16" s="22"/>
      <c r="AE16" s="22"/>
      <c r="AF16" s="22"/>
      <c r="AG16" s="22"/>
      <c r="AH16" s="22">
        <f t="shared" si="0"/>
        <v>67000</v>
      </c>
      <c r="AI16" s="22"/>
      <c r="AJ16" s="22"/>
      <c r="AK16" s="22"/>
      <c r="AL16" s="28"/>
    </row>
    <row r="17" spans="1:38" ht="102" customHeight="1" x14ac:dyDescent="0.3">
      <c r="A17" s="26">
        <v>4</v>
      </c>
      <c r="B17" s="27"/>
      <c r="C17" s="27">
        <v>1</v>
      </c>
      <c r="D17" s="27"/>
      <c r="E17" s="27"/>
      <c r="F17" s="23" t="s">
        <v>51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2">
        <v>31000</v>
      </c>
      <c r="AD17" s="22"/>
      <c r="AE17" s="22"/>
      <c r="AF17" s="22"/>
      <c r="AG17" s="22"/>
      <c r="AH17" s="22">
        <f t="shared" si="0"/>
        <v>31000</v>
      </c>
      <c r="AI17" s="22"/>
      <c r="AJ17" s="22"/>
      <c r="AK17" s="22"/>
      <c r="AL17" s="28"/>
    </row>
    <row r="18" spans="1:38" ht="189.6" customHeight="1" x14ac:dyDescent="0.3">
      <c r="A18" s="26">
        <v>5</v>
      </c>
      <c r="B18" s="27"/>
      <c r="C18" s="27">
        <v>1</v>
      </c>
      <c r="D18" s="27"/>
      <c r="E18" s="27"/>
      <c r="F18" s="23" t="s">
        <v>52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2">
        <v>71500</v>
      </c>
      <c r="AD18" s="22"/>
      <c r="AE18" s="22"/>
      <c r="AF18" s="22"/>
      <c r="AG18" s="22"/>
      <c r="AH18" s="22">
        <f t="shared" ref="AH18" si="1">C18*AC18</f>
        <v>71500</v>
      </c>
      <c r="AI18" s="22"/>
      <c r="AJ18" s="22"/>
      <c r="AK18" s="22"/>
      <c r="AL18" s="28"/>
    </row>
    <row r="19" spans="1:38" ht="36.6" customHeight="1" x14ac:dyDescent="0.3">
      <c r="A19" s="26"/>
      <c r="B19" s="27"/>
      <c r="C19" s="27"/>
      <c r="D19" s="27"/>
      <c r="E19" s="27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2"/>
      <c r="AD19" s="22"/>
      <c r="AE19" s="22"/>
      <c r="AF19" s="22"/>
      <c r="AG19" s="22"/>
      <c r="AH19" s="22"/>
      <c r="AI19" s="22"/>
      <c r="AJ19" s="22"/>
      <c r="AK19" s="22"/>
      <c r="AL19" s="28"/>
    </row>
    <row r="20" spans="1:38" ht="12.75" customHeight="1" x14ac:dyDescent="0.3">
      <c r="A20" s="4"/>
      <c r="B20" s="4"/>
      <c r="C20" s="4"/>
      <c r="D20" s="4"/>
      <c r="E20" s="4"/>
      <c r="F20" s="25"/>
      <c r="G20" s="25"/>
      <c r="H20" s="25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4"/>
      <c r="AD20" s="4"/>
      <c r="AE20" s="4"/>
      <c r="AF20" s="4"/>
      <c r="AG20" s="4"/>
      <c r="AH20" s="4"/>
      <c r="AI20" s="4"/>
      <c r="AJ20" s="4"/>
      <c r="AK20" s="4"/>
      <c r="AL20" s="4"/>
    </row>
    <row r="21" spans="1:38" ht="12.75" customHeight="1" x14ac:dyDescent="0.3">
      <c r="A21" s="5" t="s">
        <v>11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7"/>
      <c r="AC21" s="74" t="s">
        <v>14</v>
      </c>
      <c r="AD21" s="75"/>
      <c r="AE21" s="75"/>
      <c r="AF21" s="75"/>
      <c r="AG21" s="75"/>
      <c r="AH21" s="47">
        <f>AH12+AH15+AH16+AH17+AH19+AH18</f>
        <v>338500</v>
      </c>
      <c r="AI21" s="47"/>
      <c r="AJ21" s="47"/>
      <c r="AK21" s="47"/>
      <c r="AL21" s="47"/>
    </row>
    <row r="22" spans="1:38" ht="12.75" customHeight="1" x14ac:dyDescent="0.3">
      <c r="A22" s="41" t="s">
        <v>65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3"/>
      <c r="AC22" s="74" t="s">
        <v>12</v>
      </c>
      <c r="AD22" s="75"/>
      <c r="AE22" s="75"/>
      <c r="AF22" s="75"/>
      <c r="AG22" s="75"/>
      <c r="AH22" s="47">
        <f>AH21*0.16</f>
        <v>54160</v>
      </c>
      <c r="AI22" s="47"/>
      <c r="AJ22" s="47"/>
      <c r="AK22" s="47"/>
      <c r="AL22" s="47"/>
    </row>
    <row r="23" spans="1:38" ht="12.75" customHeight="1" x14ac:dyDescent="0.3">
      <c r="A23" s="44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6"/>
      <c r="AC23" s="74" t="s">
        <v>13</v>
      </c>
      <c r="AD23" s="75"/>
      <c r="AE23" s="75"/>
      <c r="AF23" s="75"/>
      <c r="AG23" s="75"/>
      <c r="AH23" s="47">
        <f>AH21+AH22</f>
        <v>392660</v>
      </c>
      <c r="AI23" s="47"/>
      <c r="AJ23" s="47"/>
      <c r="AK23" s="47"/>
      <c r="AL23" s="47"/>
    </row>
    <row r="24" spans="1:38" ht="12.75" customHeight="1" x14ac:dyDescent="0.3">
      <c r="A24" s="50"/>
      <c r="B24" s="50"/>
      <c r="C24" s="51"/>
      <c r="D24" s="51"/>
      <c r="E24" s="51"/>
      <c r="F24" s="54"/>
      <c r="G24" s="54"/>
      <c r="H24" s="54"/>
      <c r="I24" s="54"/>
      <c r="K24" s="8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10"/>
      <c r="AD24" s="10"/>
      <c r="AE24" s="10"/>
      <c r="AF24" s="10"/>
      <c r="AG24" s="10"/>
      <c r="AH24" s="1"/>
      <c r="AI24" s="1"/>
      <c r="AJ24" s="1"/>
      <c r="AK24" s="1"/>
      <c r="AL24" s="1"/>
    </row>
    <row r="25" spans="1:38" ht="12.75" customHeight="1" x14ac:dyDescent="0.3">
      <c r="A25" s="21" t="s">
        <v>41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0"/>
      <c r="AD25" s="10"/>
      <c r="AE25" s="10"/>
      <c r="AF25" s="10"/>
      <c r="AG25" s="10"/>
      <c r="AH25" s="1"/>
      <c r="AI25" s="1"/>
      <c r="AJ25" s="1"/>
      <c r="AK25" s="1"/>
      <c r="AL25" s="1"/>
    </row>
    <row r="26" spans="1:38" ht="12.75" customHeight="1" x14ac:dyDescent="0.3">
      <c r="A26" s="30"/>
      <c r="B26" s="30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0"/>
      <c r="AD26" s="10"/>
      <c r="AE26" s="10"/>
      <c r="AF26" s="10"/>
      <c r="AG26" s="10"/>
      <c r="AH26" s="1"/>
      <c r="AI26" s="1"/>
      <c r="AJ26" s="1"/>
      <c r="AK26" s="1"/>
      <c r="AL26" s="1"/>
    </row>
    <row r="27" spans="1:38" ht="12.75" customHeight="1" x14ac:dyDescent="0.3">
      <c r="A27" s="11" t="s">
        <v>38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0"/>
      <c r="AD27" s="10"/>
      <c r="AE27" s="10"/>
      <c r="AF27" s="10"/>
      <c r="AG27" s="10"/>
      <c r="AH27" s="1"/>
      <c r="AI27" s="1"/>
      <c r="AJ27" s="1"/>
      <c r="AK27" s="1"/>
      <c r="AL27" s="1"/>
    </row>
    <row r="28" spans="1:38" ht="12.75" customHeight="1" x14ac:dyDescent="0.3">
      <c r="A28" s="30" t="s">
        <v>39</v>
      </c>
      <c r="B28" s="30"/>
      <c r="C28" s="30"/>
      <c r="D28" s="30"/>
      <c r="E28" s="30"/>
      <c r="F28" s="30"/>
      <c r="G28" s="48" t="s">
        <v>29</v>
      </c>
      <c r="H28" s="48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0"/>
      <c r="AD28" s="10"/>
      <c r="AE28" s="10"/>
      <c r="AF28" s="10"/>
      <c r="AG28" s="10"/>
      <c r="AH28" s="1"/>
      <c r="AI28" s="1"/>
      <c r="AJ28" s="1"/>
      <c r="AK28" s="1"/>
      <c r="AL28" s="1"/>
    </row>
    <row r="29" spans="1:38" ht="12.75" customHeight="1" x14ac:dyDescent="0.3">
      <c r="A29" s="30" t="s">
        <v>40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</row>
    <row r="30" spans="1:38" ht="12.75" customHeight="1" x14ac:dyDescent="0.3">
      <c r="A30" s="30" t="s">
        <v>44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</row>
    <row r="31" spans="1:38" ht="26.4" customHeight="1" x14ac:dyDescent="0.3">
      <c r="A31" s="37" t="s">
        <v>45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13"/>
      <c r="AD31" s="13"/>
      <c r="AE31" s="13"/>
      <c r="AF31" s="13"/>
      <c r="AG31" s="13"/>
      <c r="AH31" s="13"/>
      <c r="AI31" s="13"/>
      <c r="AJ31" s="13"/>
      <c r="AK31" s="13"/>
      <c r="AL31" s="13"/>
    </row>
    <row r="32" spans="1:38" x14ac:dyDescent="0.3">
      <c r="A32" s="37" t="s">
        <v>46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13"/>
      <c r="AL32" s="13"/>
    </row>
    <row r="33" spans="1:38" ht="12.75" customHeight="1" x14ac:dyDescent="0.3">
      <c r="A33" s="30" t="s">
        <v>47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13"/>
      <c r="AL33" s="13"/>
    </row>
    <row r="34" spans="1:38" ht="12.75" customHeight="1" x14ac:dyDescent="0.3">
      <c r="A34" s="30" t="s">
        <v>48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13"/>
      <c r="AL34" s="13"/>
    </row>
    <row r="35" spans="1:38" ht="12.75" customHeight="1" x14ac:dyDescent="0.3">
      <c r="A35" s="30" t="s">
        <v>49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13"/>
      <c r="AL35" s="13"/>
    </row>
    <row r="36" spans="1:38" ht="12.75" customHeight="1" x14ac:dyDescent="0.3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13"/>
      <c r="AL36" s="13"/>
    </row>
    <row r="37" spans="1:38" ht="12.75" customHeight="1" x14ac:dyDescent="0.3">
      <c r="A37" s="30" t="s">
        <v>19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</row>
    <row r="38" spans="1:38" ht="12.75" customHeight="1" x14ac:dyDescent="0.3">
      <c r="A38" s="30" t="s">
        <v>18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</row>
    <row r="39" spans="1:38" ht="12.75" customHeight="1" x14ac:dyDescent="0.3">
      <c r="A39" s="30" t="s">
        <v>30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</row>
    <row r="40" spans="1:38" ht="12.75" customHeight="1" x14ac:dyDescent="0.3">
      <c r="A40" s="13"/>
      <c r="B40" s="13"/>
      <c r="C40" s="13"/>
      <c r="D40" s="13"/>
      <c r="E40" s="13"/>
      <c r="F40" s="13"/>
      <c r="G40" s="2"/>
      <c r="H40" s="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0"/>
      <c r="AD40" s="10"/>
      <c r="AE40" s="10"/>
      <c r="AF40" s="10"/>
      <c r="AG40" s="10"/>
      <c r="AH40" s="1"/>
      <c r="AI40" s="1"/>
      <c r="AJ40" s="1"/>
      <c r="AK40" s="1"/>
      <c r="AL40" s="1"/>
    </row>
    <row r="41" spans="1:38" ht="12.75" customHeight="1" x14ac:dyDescent="0.3">
      <c r="A41" s="32" t="s">
        <v>16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</row>
    <row r="42" spans="1:38" ht="12.75" customHeight="1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</row>
    <row r="43" spans="1:38" ht="12.75" customHeight="1" x14ac:dyDescent="0.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0"/>
      <c r="AD43" s="10"/>
      <c r="AE43" s="10"/>
      <c r="AF43" s="10"/>
      <c r="AG43" s="10"/>
      <c r="AH43" s="1"/>
      <c r="AI43" s="1"/>
      <c r="AJ43" s="1"/>
      <c r="AK43" s="1"/>
      <c r="AL43" s="1"/>
    </row>
    <row r="44" spans="1:38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5"/>
      <c r="Q44" s="15"/>
      <c r="R44" s="15"/>
      <c r="S44" s="15"/>
      <c r="T44" s="15"/>
      <c r="U44" s="15"/>
      <c r="V44" s="15"/>
      <c r="W44" s="15"/>
      <c r="X44" s="12"/>
      <c r="Y44" s="12"/>
      <c r="Z44" s="12"/>
      <c r="AA44" s="12"/>
      <c r="AB44" s="12"/>
      <c r="AC44" s="10"/>
      <c r="AD44" s="10"/>
      <c r="AE44" s="10"/>
      <c r="AF44" s="10"/>
      <c r="AG44" s="10"/>
      <c r="AH44" s="1"/>
      <c r="AI44" s="1"/>
      <c r="AJ44" s="1"/>
      <c r="AK44" s="1"/>
      <c r="AL44" s="1"/>
    </row>
    <row r="45" spans="1:38" ht="12.75" customHeight="1" x14ac:dyDescent="0.3">
      <c r="A45" s="32" t="s">
        <v>31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</row>
    <row r="46" spans="1:38" ht="12.75" customHeight="1" x14ac:dyDescent="0.3">
      <c r="A46" s="32" t="s">
        <v>32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</row>
    <row r="47" spans="1:38" ht="12.75" customHeight="1" x14ac:dyDescent="0.3">
      <c r="A47" s="33" t="s">
        <v>33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</row>
    <row r="48" spans="1:38" ht="12.75" customHeight="1" x14ac:dyDescent="0.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0"/>
      <c r="AD48" s="10"/>
      <c r="AE48" s="10"/>
      <c r="AF48" s="10"/>
      <c r="AG48" s="10"/>
      <c r="AH48" s="1"/>
      <c r="AI48" s="1"/>
      <c r="AJ48" s="1"/>
      <c r="AK48" s="1"/>
      <c r="AL48" s="1"/>
    </row>
    <row r="49" spans="1:38" ht="12.75" customHeight="1" x14ac:dyDescent="0.3"/>
    <row r="50" spans="1:38" ht="12.75" customHeight="1" x14ac:dyDescent="0.3"/>
    <row r="51" spans="1:38" ht="12.75" customHeight="1" x14ac:dyDescent="0.3"/>
    <row r="52" spans="1:38" ht="12.75" customHeight="1" x14ac:dyDescent="0.3"/>
    <row r="53" spans="1:38" ht="12.75" customHeight="1" x14ac:dyDescent="0.3"/>
    <row r="54" spans="1:38" ht="12.75" customHeight="1" x14ac:dyDescent="0.3"/>
    <row r="55" spans="1:38" ht="12.75" customHeight="1" x14ac:dyDescent="0.3"/>
    <row r="56" spans="1:38" ht="12.75" customHeight="1" x14ac:dyDescent="0.3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</row>
    <row r="57" spans="1:38" x14ac:dyDescent="0.3">
      <c r="A57" s="35" t="s">
        <v>37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</row>
    <row r="58" spans="1:38" x14ac:dyDescent="0.3">
      <c r="A58" s="36" t="s">
        <v>42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</row>
    <row r="59" spans="1:38" ht="64.8" customHeight="1" x14ac:dyDescent="0.3">
      <c r="A59" s="36" t="s">
        <v>43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</row>
    <row r="60" spans="1:38" ht="12" customHeight="1" x14ac:dyDescent="0.3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</row>
    <row r="61" spans="1:38" ht="12.75" customHeight="1" x14ac:dyDescent="0.3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</row>
    <row r="62" spans="1:38" ht="12.75" customHeight="1" x14ac:dyDescent="0.3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</row>
    <row r="63" spans="1:38" ht="12.75" customHeight="1" x14ac:dyDescent="0.3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</row>
    <row r="64" spans="1:38" ht="12.75" customHeight="1" x14ac:dyDescent="0.3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</row>
    <row r="65" spans="1:38" ht="12.75" customHeight="1" x14ac:dyDescent="0.3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</row>
    <row r="66" spans="1:38" ht="12.75" customHeight="1" x14ac:dyDescent="0.3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</row>
    <row r="67" spans="1:38" ht="12.75" customHeight="1" x14ac:dyDescent="0.3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</row>
    <row r="68" spans="1:38" ht="12.75" customHeight="1" x14ac:dyDescent="0.3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</row>
    <row r="69" spans="1:38" ht="12.75" customHeight="1" x14ac:dyDescent="0.3">
      <c r="A69" s="25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</row>
    <row r="70" spans="1:38" ht="12.75" customHeight="1" x14ac:dyDescent="0.3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</row>
    <row r="71" spans="1:38" ht="12.75" customHeight="1" x14ac:dyDescent="0.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</row>
    <row r="72" spans="1:38" ht="12.75" customHeight="1" x14ac:dyDescent="0.3">
      <c r="A72" s="25" t="s">
        <v>20</v>
      </c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</row>
    <row r="73" spans="1:38" ht="12.75" customHeight="1" x14ac:dyDescent="0.3">
      <c r="A73" s="29" t="s">
        <v>25</v>
      </c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</row>
    <row r="74" spans="1:38" ht="12.75" customHeight="1" x14ac:dyDescent="0.3">
      <c r="A74" s="25" t="s">
        <v>26</v>
      </c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</row>
    <row r="75" spans="1:38" ht="12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</row>
    <row r="76" spans="1:38" ht="12.75" customHeight="1" x14ac:dyDescent="0.3">
      <c r="A76" s="25" t="s">
        <v>24</v>
      </c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</row>
    <row r="77" spans="1:38" ht="12.75" customHeight="1" x14ac:dyDescent="0.3">
      <c r="A77" s="29" t="s">
        <v>27</v>
      </c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</row>
    <row r="78" spans="1:38" ht="12.75" customHeight="1" x14ac:dyDescent="0.3">
      <c r="A78" s="16" t="s">
        <v>34</v>
      </c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</row>
    <row r="79" spans="1:38" ht="12.75" customHeight="1" x14ac:dyDescent="0.3">
      <c r="A79" s="25" t="s">
        <v>21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</row>
    <row r="80" spans="1:38" ht="12.75" customHeight="1" x14ac:dyDescent="0.3">
      <c r="A80" s="38" t="s">
        <v>28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</row>
    <row r="81" spans="1:38" ht="12.75" customHeight="1" x14ac:dyDescent="0.3">
      <c r="A81" s="38" t="s">
        <v>22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</row>
    <row r="82" spans="1:38" ht="12.75" customHeight="1" x14ac:dyDescent="0.3">
      <c r="A82" s="38" t="s">
        <v>23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</row>
    <row r="83" spans="1:38" ht="12.75" customHeight="1" x14ac:dyDescent="0.3"/>
    <row r="84" spans="1:38" ht="12.75" customHeight="1" x14ac:dyDescent="0.3"/>
    <row r="85" spans="1:38" ht="12.75" customHeight="1" x14ac:dyDescent="0.3"/>
    <row r="86" spans="1:38" ht="12.75" customHeight="1" x14ac:dyDescent="0.3"/>
    <row r="87" spans="1:38" ht="12.75" customHeight="1" x14ac:dyDescent="0.3"/>
    <row r="88" spans="1:38" ht="12.75" customHeight="1" x14ac:dyDescent="0.3"/>
    <row r="89" spans="1:38" ht="12.75" customHeight="1" x14ac:dyDescent="0.3"/>
    <row r="90" spans="1:38" ht="12.75" customHeight="1" x14ac:dyDescent="0.3"/>
    <row r="91" spans="1:38" ht="12.75" customHeight="1" x14ac:dyDescent="0.3"/>
    <row r="92" spans="1:38" ht="12.75" customHeight="1" x14ac:dyDescent="0.3"/>
    <row r="93" spans="1:38" ht="12.75" customHeight="1" x14ac:dyDescent="0.3"/>
    <row r="94" spans="1:38" ht="12.75" customHeight="1" x14ac:dyDescent="0.3"/>
    <row r="95" spans="1:38" ht="12.75" customHeight="1" x14ac:dyDescent="0.3"/>
    <row r="96" spans="1:38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</sheetData>
  <mergeCells count="121">
    <mergeCell ref="C13:E13"/>
    <mergeCell ref="AH13:AL13"/>
    <mergeCell ref="AH18:AL18"/>
    <mergeCell ref="A1:AH2"/>
    <mergeCell ref="AC21:AG21"/>
    <mergeCell ref="AC22:AG22"/>
    <mergeCell ref="AC23:AG23"/>
    <mergeCell ref="C11:E11"/>
    <mergeCell ref="A4:AB4"/>
    <mergeCell ref="AC4:AL4"/>
    <mergeCell ref="A5:AB5"/>
    <mergeCell ref="AG5:AL5"/>
    <mergeCell ref="AC5:AF5"/>
    <mergeCell ref="C9:AB9"/>
    <mergeCell ref="F11:AB11"/>
    <mergeCell ref="AC11:AG11"/>
    <mergeCell ref="A7:AB8"/>
    <mergeCell ref="F12:AB12"/>
    <mergeCell ref="F15:AB15"/>
    <mergeCell ref="A14:B14"/>
    <mergeCell ref="C14:E14"/>
    <mergeCell ref="F14:AB14"/>
    <mergeCell ref="AC14:AG14"/>
    <mergeCell ref="AH14:AL14"/>
    <mergeCell ref="A13:B13"/>
    <mergeCell ref="A64:AL64"/>
    <mergeCell ref="AG9:AL9"/>
    <mergeCell ref="AC12:AG12"/>
    <mergeCell ref="AH12:AL12"/>
    <mergeCell ref="C12:E12"/>
    <mergeCell ref="F24:I24"/>
    <mergeCell ref="A37:AL37"/>
    <mergeCell ref="A29:AL29"/>
    <mergeCell ref="A6:C6"/>
    <mergeCell ref="D6:AB6"/>
    <mergeCell ref="A9:B9"/>
    <mergeCell ref="AC6:AF6"/>
    <mergeCell ref="AC7:AF7"/>
    <mergeCell ref="AC8:AF8"/>
    <mergeCell ref="AC9:AF9"/>
    <mergeCell ref="AG6:AL6"/>
    <mergeCell ref="AG7:AL7"/>
    <mergeCell ref="AG8:AL8"/>
    <mergeCell ref="AH11:AL11"/>
    <mergeCell ref="AH21:AL21"/>
    <mergeCell ref="A10:AL10"/>
    <mergeCell ref="A11:B11"/>
    <mergeCell ref="C19:E19"/>
    <mergeCell ref="A31:AB31"/>
    <mergeCell ref="A30:AL30"/>
    <mergeCell ref="A32:AJ32"/>
    <mergeCell ref="A82:AL82"/>
    <mergeCell ref="A56:AL56"/>
    <mergeCell ref="A66:AL66"/>
    <mergeCell ref="A60:AL60"/>
    <mergeCell ref="A71:AL71"/>
    <mergeCell ref="A70:AL70"/>
    <mergeCell ref="A22:AB23"/>
    <mergeCell ref="AH22:AL22"/>
    <mergeCell ref="AH23:AL23"/>
    <mergeCell ref="A69:AL69"/>
    <mergeCell ref="A45:AL45"/>
    <mergeCell ref="G28:H28"/>
    <mergeCell ref="A79:AL79"/>
    <mergeCell ref="A81:AL81"/>
    <mergeCell ref="A80:AL80"/>
    <mergeCell ref="A76:AL76"/>
    <mergeCell ref="A77:AL77"/>
    <mergeCell ref="A62:AL62"/>
    <mergeCell ref="A26:B26"/>
    <mergeCell ref="A24:B24"/>
    <mergeCell ref="C24:E24"/>
    <mergeCell ref="A63:AL63"/>
    <mergeCell ref="F18:AB18"/>
    <mergeCell ref="A28:F28"/>
    <mergeCell ref="A12:B12"/>
    <mergeCell ref="C17:E17"/>
    <mergeCell ref="A61:AL61"/>
    <mergeCell ref="A74:AL74"/>
    <mergeCell ref="A75:AL75"/>
    <mergeCell ref="A65:AL65"/>
    <mergeCell ref="A72:AL72"/>
    <mergeCell ref="A73:AL73"/>
    <mergeCell ref="A67:AL67"/>
    <mergeCell ref="A68:AL68"/>
    <mergeCell ref="A46:AL46"/>
    <mergeCell ref="A47:AL47"/>
    <mergeCell ref="A57:AL57"/>
    <mergeCell ref="A59:AL59"/>
    <mergeCell ref="A58:AL58"/>
    <mergeCell ref="A41:AL41"/>
    <mergeCell ref="A38:AL38"/>
    <mergeCell ref="A39:AL39"/>
    <mergeCell ref="A36:AJ36"/>
    <mergeCell ref="A34:AJ34"/>
    <mergeCell ref="A33:AJ33"/>
    <mergeCell ref="A35:AJ35"/>
    <mergeCell ref="AC18:AG18"/>
    <mergeCell ref="AC13:AG13"/>
    <mergeCell ref="F13:AB13"/>
    <mergeCell ref="F20:H20"/>
    <mergeCell ref="F19:AB19"/>
    <mergeCell ref="A19:B19"/>
    <mergeCell ref="AC15:AG15"/>
    <mergeCell ref="AH15:AL15"/>
    <mergeCell ref="AC16:AG16"/>
    <mergeCell ref="AH16:AL16"/>
    <mergeCell ref="AC17:AG17"/>
    <mergeCell ref="AH17:AL17"/>
    <mergeCell ref="AC19:AG19"/>
    <mergeCell ref="AH19:AL19"/>
    <mergeCell ref="I20:AB20"/>
    <mergeCell ref="F16:AB16"/>
    <mergeCell ref="F17:AB17"/>
    <mergeCell ref="A15:B15"/>
    <mergeCell ref="C15:E15"/>
    <mergeCell ref="A16:B16"/>
    <mergeCell ref="C16:E16"/>
    <mergeCell ref="A17:B17"/>
    <mergeCell ref="A18:B18"/>
    <mergeCell ref="C18:E18"/>
  </mergeCells>
  <hyperlinks>
    <hyperlink ref="A47" r:id="rId1" xr:uid="{00000000-0004-0000-0000-000000000000}"/>
  </hyperlinks>
  <pageMargins left="0.39370078740157483" right="0.54" top="1.2204724409448819" bottom="0.70866141732283472" header="0.31496062992125984" footer="0.31496062992125984"/>
  <pageSetup scale="85" orientation="portrait" r:id="rId2"/>
  <headerFooter>
    <oddHeader>&amp;C&amp;8COINSAMATIK SA DE CV 
&amp;K000000CALZADA GUADALUPE 7A
COLONIA SAN JUAN
HERMOSILLO, SONORA C.P. 83070
RFC: COI100531PF8&amp;K01+000
&amp;R&amp;G</oddHeader>
    <oddFooter>&amp;L&amp;9
Fecha de Revisión: 18/06/2021&amp;R&amp;9&amp;P de &amp;N</oddFooter>
  </headerFooter>
  <rowBreaks count="1" manualBreakCount="1">
    <brk id="55" max="16383" man="1"/>
  </rowBreak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BB213-8207-4684-81EE-DC938566C05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Cotización Hidráulica</vt:lpstr>
      <vt:lpstr>Sheet1</vt:lpstr>
      <vt:lpstr>'Cotización Hidráulica'!Print_Area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Iliana Viveros</dc:creator>
  <cp:lastModifiedBy>AGA</cp:lastModifiedBy>
  <cp:lastPrinted>2023-01-28T01:46:14Z</cp:lastPrinted>
  <dcterms:created xsi:type="dcterms:W3CDTF">2017-08-28T14:59:15Z</dcterms:created>
  <dcterms:modified xsi:type="dcterms:W3CDTF">2023-01-28T01:51:41Z</dcterms:modified>
</cp:coreProperties>
</file>