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PROYECTOS\3 TERMINADOS\35 Prenosa Nogales Pozo 2\02 PROPUESTA\"/>
    </mc:Choice>
  </mc:AlternateContent>
  <xr:revisionPtr revIDLastSave="0" documentId="13_ncr:1_{DD26845E-88E0-4110-8D98-22AC2C9568C9}" xr6:coauthVersionLast="47" xr6:coauthVersionMax="47" xr10:uidLastSave="{00000000-0000-0000-0000-000000000000}"/>
  <bookViews>
    <workbookView xWindow="-90" yWindow="-16320" windowWidth="29040" windowHeight="15990" activeTab="1" xr2:uid="{26F5D6ED-AD45-4DFB-BCC0-7EE209344297}"/>
  </bookViews>
  <sheets>
    <sheet name="Activiades" sheetId="3" r:id="rId1"/>
    <sheet name="Cronogram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 l="1"/>
  <c r="G2" i="2"/>
  <c r="H2" i="2" s="1"/>
  <c r="I2" i="2" s="1"/>
  <c r="J2" i="2" s="1"/>
  <c r="K2" i="2" s="1"/>
  <c r="L2" i="2" s="1"/>
  <c r="M2" i="2" s="1"/>
  <c r="N2" i="2" s="1"/>
  <c r="O2" i="2" s="1"/>
  <c r="P2" i="2" s="1"/>
  <c r="Q2" i="2" s="1"/>
  <c r="R2" i="2" s="1"/>
  <c r="S2" i="2" s="1"/>
  <c r="T2" i="2" s="1"/>
  <c r="U2" i="2" s="1"/>
  <c r="V2" i="2" s="1"/>
  <c r="W2" i="2" s="1"/>
  <c r="X2" i="2" s="1"/>
  <c r="Y2" i="2" s="1"/>
  <c r="Z2" i="2" s="1"/>
  <c r="AA2" i="2" s="1"/>
  <c r="D7" i="2" l="1"/>
  <c r="E7" i="2" s="1"/>
  <c r="D8" i="2"/>
  <c r="D12" i="2"/>
  <c r="E3" i="2"/>
  <c r="D4" i="2"/>
  <c r="E4" i="2"/>
  <c r="D6" i="2"/>
  <c r="E8" i="2" l="1"/>
  <c r="D9" i="2"/>
  <c r="E12" i="2"/>
  <c r="D16" i="2"/>
  <c r="E16" i="2" s="1"/>
  <c r="D15" i="2"/>
  <c r="E15" i="2" s="1"/>
  <c r="D13" i="2"/>
  <c r="E13" i="2" s="1"/>
  <c r="D14" i="2"/>
  <c r="E14" i="2" s="1"/>
  <c r="D10" i="2" l="1"/>
  <c r="E9" i="2"/>
  <c r="E10" i="2" l="1"/>
  <c r="D11" i="2"/>
  <c r="E11" i="2" s="1"/>
</calcChain>
</file>

<file path=xl/sharedStrings.xml><?xml version="1.0" encoding="utf-8"?>
<sst xmlns="http://schemas.openxmlformats.org/spreadsheetml/2006/main" count="84" uniqueCount="54">
  <si>
    <t>Numero</t>
  </si>
  <si>
    <t>Actividades</t>
  </si>
  <si>
    <t>Periodo</t>
  </si>
  <si>
    <t>Inicio de Actividades</t>
  </si>
  <si>
    <t>Fin de Actividades</t>
  </si>
  <si>
    <t>Adquisicion de Medidor</t>
  </si>
  <si>
    <t>13 Semanas</t>
  </si>
  <si>
    <t>Adquisicion de accesorios para el tren de descarga</t>
  </si>
  <si>
    <t>Retiro de equipos existentes</t>
  </si>
  <si>
    <t>1 Dia</t>
  </si>
  <si>
    <t>Fabricacion de atraques</t>
  </si>
  <si>
    <t>3 Dias</t>
  </si>
  <si>
    <t>Pruebas de hermeticidad en tuberia y soldaduras</t>
  </si>
  <si>
    <t>Instalacion del Medidor</t>
  </si>
  <si>
    <t>Instalacion del sistema de telemetria</t>
  </si>
  <si>
    <t>Instalacion de tuberias para cableado electrico y de comunicación entre medidor y gabinete de telemetria</t>
  </si>
  <si>
    <t>Cableado y conexionado de gabinete, medidor y pruebas de comunicación interna</t>
  </si>
  <si>
    <t>Supervicion de la modificacion del tren de descarga</t>
  </si>
  <si>
    <t>Pruebas, verificacion de operación de los equipos y pruebas de comunicación</t>
  </si>
  <si>
    <t>Verificacion del sistema de medicion</t>
  </si>
  <si>
    <t>Puesta en marcha</t>
  </si>
  <si>
    <t>4 Semanas</t>
  </si>
  <si>
    <t>Armado y colocacion de tuberia y accesorios para cumplimiento de la norma</t>
  </si>
  <si>
    <t>5-7 Dias</t>
  </si>
  <si>
    <t>CRONOGRAMA DE EJECUCION DE PROYECTO PARA: YOREME CORTES Y PROCESOS S.A. DE C.V.</t>
  </si>
  <si>
    <t>Número</t>
  </si>
  <si>
    <t>Las caracteristicas tecnicas del medidor instalado actualmente no cumple los standares de la norma NMX-AA-179-SCFI-2018, por tal motivo se recomienda el cambio de medidor.</t>
  </si>
  <si>
    <t>Para cumplir con las carracteristicas correctas del tren de descarga es necesario adquirir nuevos accesorios.</t>
  </si>
  <si>
    <t>Por las caracteristicas del tren de descarga es necesario retirar los equipos existentes por unos nuevos que cumplan las caracteristicas de la norma NMX-AA-179-SCFI-2018.</t>
  </si>
  <si>
    <t>Por las dimensiones actuales del tren de descarga que no cumplen con los dimaetros minimos antes y despues, es necesario colocar tuberia nueva y accesorios requeridos para cumplir con las distancias antes y despues del sistema de medicion.</t>
  </si>
  <si>
    <t>Se requiere la fabricacion de nuevos atraques para el soporte de la nueva tuberia.</t>
  </si>
  <si>
    <t>Se requiere la confirmacion de completa hermeticidad en la nueva tuberia y accesorios del tren de descarga.</t>
  </si>
  <si>
    <t>Se recomienda el cambio de medidor. El medidor recomendado es de tipo Electromagnético y tiene la ventaja de no tener piezas móviles por lo que requiere menos y/o poco mantenimiento y tiene menos piezas móviles que se dañen en el medidor, tienen mejor exactitud que un medidor mecanico, además sus características tecnicas cumplen con los standares de la norma, tambien permite el envio de los datos requeridos por Conagua en la norma NMX-AA-179-SCFI-2018</t>
  </si>
  <si>
    <t>Por las caracteristicas requeridas del envio de informacion diaria a Conagua se requiere el sistema de telemetria para cumplir con dicho requerimiento.</t>
  </si>
  <si>
    <t>En virtud de que se requiere alimentacion electrica en el medidor y el envio de datos del mismo se requiere tener comunicación entre medidor y gabinete de telemetria.</t>
  </si>
  <si>
    <t>En base a los cambios efectuados tanto en la tuberia, los accesorios del tren de descarga y el equipo de medicion se requiere la supervicion para confirmar la correcta instalacion y funcionamiento de los mismos.</t>
  </si>
  <si>
    <t>Por las caracteristicas requeridas del envio de informacion diaria a Conagua se requieren pruebas de la correcta operación del sistmea de medicion y el sistema de telemetria para cumplir con lo requerido en la NMX-AA-179-SCFI-2018.</t>
  </si>
  <si>
    <t>En virtud de que se requiere que el equipo de medicion cumpla con ciertos valores registrados en la norma se requiere verificar el equipo de medicion.</t>
  </si>
  <si>
    <t>N/A</t>
  </si>
  <si>
    <t>Justificación</t>
  </si>
  <si>
    <t>Fecha de Cumplimiento</t>
  </si>
  <si>
    <t>2 Dia</t>
  </si>
  <si>
    <t>Adquisición de Medidor</t>
  </si>
  <si>
    <t>Adquisición de accesorios para el tren de descarga</t>
  </si>
  <si>
    <t>Armado y colocación de tubería y accesorios para cumplimiento de la norma</t>
  </si>
  <si>
    <t>Fabricación de atraques</t>
  </si>
  <si>
    <t>Instalación del Medidor</t>
  </si>
  <si>
    <t>Instalación del sistema de telemetria</t>
  </si>
  <si>
    <t>Pruebas de hermeticidad en tubería y soldaduras</t>
  </si>
  <si>
    <t>Instalación de tuberías para cableado eléctrico y de comunicación entre medidor y gabinete de telemetría</t>
  </si>
  <si>
    <t>Supervicion de la modificación del tren de descarga</t>
  </si>
  <si>
    <t>Pruebas, verificación de operación de los equipos y pruebas de comunicación</t>
  </si>
  <si>
    <t>Verificación del sistema de medición</t>
  </si>
  <si>
    <t xml:space="preserve">CRONOGRAMA DE EJECUCION DE PROYECTO PARA: PRENOSA NOGALES POZO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</si>
</sst>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5"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4" fillId="3" borderId="2" xfId="0" applyFont="1" applyFill="1" applyBorder="1" applyAlignment="1">
      <alignment horizontal="center" textRotation="90" wrapText="1"/>
    </xf>
    <xf numFmtId="0" fontId="4" fillId="3" borderId="3" xfId="0" applyFont="1" applyFill="1" applyBorder="1" applyAlignment="1">
      <alignment horizontal="center" textRotation="90" wrapText="1"/>
    </xf>
    <xf numFmtId="0" fontId="1" fillId="3" borderId="3" xfId="0" applyFont="1" applyFill="1" applyBorder="1" applyAlignment="1">
      <alignment horizontal="center" textRotation="90"/>
    </xf>
    <xf numFmtId="14" fontId="4" fillId="3" borderId="3" xfId="0" applyNumberFormat="1" applyFont="1" applyFill="1" applyBorder="1" applyAlignment="1">
      <alignment horizontal="center" textRotation="90" wrapText="1"/>
    </xf>
    <xf numFmtId="14" fontId="4" fillId="3" borderId="4" xfId="0" applyNumberFormat="1" applyFont="1" applyFill="1" applyBorder="1" applyAlignment="1">
      <alignment horizontal="center" textRotation="90" wrapText="1"/>
    </xf>
    <xf numFmtId="0" fontId="0" fillId="0" borderId="1" xfId="0" applyBorder="1" applyAlignment="1">
      <alignment vertical="top"/>
    </xf>
    <xf numFmtId="0" fontId="0" fillId="0" borderId="1" xfId="0" applyBorder="1" applyAlignment="1">
      <alignment vertical="top" wrapText="1"/>
    </xf>
    <xf numFmtId="0" fontId="2" fillId="0" borderId="5"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164" fontId="0" fillId="0" borderId="1" xfId="0" applyNumberFormat="1" applyBorder="1" applyAlignment="1">
      <alignment horizontal="center" vertical="top"/>
    </xf>
    <xf numFmtId="0" fontId="0" fillId="2" borderId="1" xfId="0" applyFill="1" applyBorder="1" applyAlignment="1">
      <alignment vertical="top"/>
    </xf>
    <xf numFmtId="0" fontId="0" fillId="0" borderId="13" xfId="0" applyBorder="1" applyAlignment="1">
      <alignment vertical="top"/>
    </xf>
    <xf numFmtId="0" fontId="0" fillId="0" borderId="6" xfId="0" applyBorder="1" applyAlignment="1">
      <alignment vertical="top"/>
    </xf>
    <xf numFmtId="0" fontId="0" fillId="0" borderId="1" xfId="0" applyBorder="1" applyAlignment="1">
      <alignment horizontal="left" vertical="top"/>
    </xf>
    <xf numFmtId="49" fontId="0" fillId="0" borderId="1" xfId="0" applyNumberFormat="1" applyBorder="1" applyAlignment="1">
      <alignment horizontal="center" vertical="top"/>
    </xf>
    <xf numFmtId="0" fontId="2" fillId="0" borderId="7" xfId="0" applyFont="1" applyBorder="1" applyAlignment="1">
      <alignment horizontal="center" vertical="top" wrapText="1"/>
    </xf>
    <xf numFmtId="0" fontId="0" fillId="0" borderId="8" xfId="0" applyBorder="1" applyAlignment="1">
      <alignment horizontal="left" vertical="top"/>
    </xf>
    <xf numFmtId="0" fontId="0" fillId="0" borderId="8" xfId="0" applyBorder="1" applyAlignment="1">
      <alignment vertical="top"/>
    </xf>
    <xf numFmtId="49" fontId="0" fillId="0" borderId="8" xfId="0" applyNumberFormat="1" applyBorder="1" applyAlignment="1">
      <alignment horizontal="center" vertical="top"/>
    </xf>
    <xf numFmtId="0" fontId="0" fillId="0" borderId="14" xfId="0" applyBorder="1" applyAlignment="1">
      <alignment vertical="top"/>
    </xf>
    <xf numFmtId="0" fontId="0" fillId="0" borderId="9" xfId="0" applyBorder="1" applyAlignment="1">
      <alignment vertical="top"/>
    </xf>
    <xf numFmtId="0" fontId="1" fillId="3" borderId="1" xfId="0" applyFont="1" applyFill="1" applyBorder="1"/>
    <xf numFmtId="0" fontId="1" fillId="3" borderId="6" xfId="0" applyFont="1" applyFill="1" applyBorder="1"/>
    <xf numFmtId="0" fontId="0" fillId="0" borderId="5" xfId="0" applyBorder="1" applyAlignment="1">
      <alignment horizontal="center" vertical="top"/>
    </xf>
    <xf numFmtId="164" fontId="0" fillId="0" borderId="6" xfId="0" applyNumberFormat="1" applyBorder="1" applyAlignment="1">
      <alignment horizontal="center" vertical="top"/>
    </xf>
    <xf numFmtId="0" fontId="0" fillId="0" borderId="7" xfId="0" applyBorder="1" applyAlignment="1">
      <alignment horizontal="center" vertical="top"/>
    </xf>
    <xf numFmtId="0" fontId="0" fillId="0" borderId="8" xfId="0" applyBorder="1" applyAlignment="1">
      <alignment vertical="top" wrapText="1"/>
    </xf>
    <xf numFmtId="0" fontId="2" fillId="0" borderId="8" xfId="0" applyFont="1" applyBorder="1" applyAlignment="1">
      <alignment horizontal="center" vertical="top" wrapText="1"/>
    </xf>
    <xf numFmtId="164" fontId="0" fillId="0" borderId="8" xfId="0" applyNumberFormat="1" applyBorder="1" applyAlignment="1">
      <alignment horizontal="center" vertical="top"/>
    </xf>
    <xf numFmtId="164" fontId="0" fillId="0" borderId="9" xfId="0" applyNumberFormat="1" applyBorder="1" applyAlignment="1">
      <alignment horizontal="center" vertical="top"/>
    </xf>
    <xf numFmtId="0" fontId="0" fillId="0" borderId="1" xfId="0"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xf>
    <xf numFmtId="0" fontId="1" fillId="3" borderId="6" xfId="0" applyFont="1" applyFill="1" applyBorder="1" applyAlignment="1">
      <alignment horizont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C822-9A7F-42E1-A55E-2983A8AC25F7}">
  <sheetPr>
    <pageSetUpPr fitToPage="1"/>
  </sheetPr>
  <dimension ref="A1:F18"/>
  <sheetViews>
    <sheetView workbookViewId="0">
      <selection sqref="A1:F17"/>
    </sheetView>
  </sheetViews>
  <sheetFormatPr defaultRowHeight="14.4" x14ac:dyDescent="0.3"/>
  <cols>
    <col min="1" max="1" width="7.6640625" bestFit="1" customWidth="1"/>
    <col min="2" max="2" width="43.88671875" customWidth="1"/>
    <col min="3" max="3" width="88.6640625" customWidth="1"/>
    <col min="4" max="4" width="7.88671875" bestFit="1" customWidth="1"/>
    <col min="5" max="5" width="17.6640625" bestFit="1" customWidth="1"/>
    <col min="6" max="6" width="15.5546875" bestFit="1" customWidth="1"/>
  </cols>
  <sheetData>
    <row r="1" spans="1:6" x14ac:dyDescent="0.3">
      <c r="A1" s="34" t="s">
        <v>24</v>
      </c>
      <c r="B1" s="35"/>
      <c r="C1" s="35"/>
      <c r="D1" s="35"/>
      <c r="E1" s="35"/>
      <c r="F1" s="36"/>
    </row>
    <row r="2" spans="1:6" x14ac:dyDescent="0.3">
      <c r="A2" s="37" t="s">
        <v>25</v>
      </c>
      <c r="B2" s="38" t="s">
        <v>1</v>
      </c>
      <c r="C2" s="38" t="s">
        <v>39</v>
      </c>
      <c r="D2" s="39" t="s">
        <v>40</v>
      </c>
      <c r="E2" s="39"/>
      <c r="F2" s="40"/>
    </row>
    <row r="3" spans="1:6" x14ac:dyDescent="0.3">
      <c r="A3" s="37"/>
      <c r="B3" s="38"/>
      <c r="C3" s="38"/>
      <c r="D3" s="24" t="s">
        <v>2</v>
      </c>
      <c r="E3" s="24" t="s">
        <v>3</v>
      </c>
      <c r="F3" s="25" t="s">
        <v>4</v>
      </c>
    </row>
    <row r="4" spans="1:6" ht="28.8" x14ac:dyDescent="0.3">
      <c r="A4" s="26">
        <v>1</v>
      </c>
      <c r="B4" s="8" t="s">
        <v>5</v>
      </c>
      <c r="C4" s="8" t="s">
        <v>26</v>
      </c>
      <c r="D4" s="11" t="s">
        <v>6</v>
      </c>
      <c r="E4" s="12">
        <v>45005</v>
      </c>
      <c r="F4" s="27">
        <v>45093</v>
      </c>
    </row>
    <row r="5" spans="1:6" ht="28.8" x14ac:dyDescent="0.3">
      <c r="A5" s="26">
        <v>2</v>
      </c>
      <c r="B5" s="8" t="s">
        <v>7</v>
      </c>
      <c r="C5" s="8" t="s">
        <v>27</v>
      </c>
      <c r="D5" s="11" t="s">
        <v>21</v>
      </c>
      <c r="E5" s="12">
        <v>45040</v>
      </c>
      <c r="F5" s="27">
        <v>45065</v>
      </c>
    </row>
    <row r="6" spans="1:6" ht="28.8" x14ac:dyDescent="0.3">
      <c r="A6" s="26">
        <v>3</v>
      </c>
      <c r="B6" s="8" t="s">
        <v>8</v>
      </c>
      <c r="C6" s="8" t="s">
        <v>28</v>
      </c>
      <c r="D6" s="11" t="s">
        <v>9</v>
      </c>
      <c r="E6" s="12">
        <v>45096</v>
      </c>
      <c r="F6" s="27">
        <v>45096</v>
      </c>
    </row>
    <row r="7" spans="1:6" ht="43.2" x14ac:dyDescent="0.3">
      <c r="A7" s="26">
        <v>4</v>
      </c>
      <c r="B7" s="8" t="s">
        <v>22</v>
      </c>
      <c r="C7" s="8" t="s">
        <v>29</v>
      </c>
      <c r="D7" s="11" t="s">
        <v>23</v>
      </c>
      <c r="E7" s="12">
        <v>45089</v>
      </c>
      <c r="F7" s="27">
        <v>45097</v>
      </c>
    </row>
    <row r="8" spans="1:6" x14ac:dyDescent="0.3">
      <c r="A8" s="26">
        <v>5</v>
      </c>
      <c r="B8" s="8" t="s">
        <v>10</v>
      </c>
      <c r="C8" s="8" t="s">
        <v>30</v>
      </c>
      <c r="D8" s="11" t="s">
        <v>11</v>
      </c>
      <c r="E8" s="12">
        <v>45092</v>
      </c>
      <c r="F8" s="27">
        <v>45096</v>
      </c>
    </row>
    <row r="9" spans="1:6" ht="72" x14ac:dyDescent="0.3">
      <c r="A9" s="26">
        <v>6</v>
      </c>
      <c r="B9" s="8" t="s">
        <v>13</v>
      </c>
      <c r="C9" s="8" t="s">
        <v>32</v>
      </c>
      <c r="D9" s="11" t="s">
        <v>9</v>
      </c>
      <c r="E9" s="12">
        <v>45098</v>
      </c>
      <c r="F9" s="27">
        <v>45098</v>
      </c>
    </row>
    <row r="10" spans="1:6" ht="28.8" x14ac:dyDescent="0.3">
      <c r="A10" s="26">
        <v>7</v>
      </c>
      <c r="B10" s="8" t="s">
        <v>14</v>
      </c>
      <c r="C10" s="8" t="s">
        <v>33</v>
      </c>
      <c r="D10" s="11" t="s">
        <v>9</v>
      </c>
      <c r="E10" s="12">
        <v>45099</v>
      </c>
      <c r="F10" s="27">
        <v>45099</v>
      </c>
    </row>
    <row r="11" spans="1:6" ht="28.8" x14ac:dyDescent="0.3">
      <c r="A11" s="26">
        <v>8</v>
      </c>
      <c r="B11" s="8" t="s">
        <v>12</v>
      </c>
      <c r="C11" s="8" t="s">
        <v>31</v>
      </c>
      <c r="D11" s="11" t="s">
        <v>9</v>
      </c>
      <c r="E11" s="12">
        <v>45100</v>
      </c>
      <c r="F11" s="27">
        <v>45100</v>
      </c>
    </row>
    <row r="12" spans="1:6" ht="43.2" x14ac:dyDescent="0.3">
      <c r="A12" s="26">
        <v>9</v>
      </c>
      <c r="B12" s="8" t="s">
        <v>15</v>
      </c>
      <c r="C12" s="8" t="s">
        <v>34</v>
      </c>
      <c r="D12" s="11" t="s">
        <v>9</v>
      </c>
      <c r="E12" s="12">
        <v>45100</v>
      </c>
      <c r="F12" s="27">
        <v>45100</v>
      </c>
    </row>
    <row r="13" spans="1:6" ht="28.8" x14ac:dyDescent="0.3">
      <c r="A13" s="26">
        <v>10</v>
      </c>
      <c r="B13" s="8" t="s">
        <v>16</v>
      </c>
      <c r="C13" s="8" t="s">
        <v>34</v>
      </c>
      <c r="D13" s="11" t="s">
        <v>9</v>
      </c>
      <c r="E13" s="12">
        <v>45103</v>
      </c>
      <c r="F13" s="27">
        <v>45103</v>
      </c>
    </row>
    <row r="14" spans="1:6" ht="43.2" x14ac:dyDescent="0.3">
      <c r="A14" s="26">
        <v>11</v>
      </c>
      <c r="B14" s="8" t="s">
        <v>17</v>
      </c>
      <c r="C14" s="8" t="s">
        <v>35</v>
      </c>
      <c r="D14" s="11" t="s">
        <v>9</v>
      </c>
      <c r="E14" s="12">
        <v>45104</v>
      </c>
      <c r="F14" s="27">
        <v>45104</v>
      </c>
    </row>
    <row r="15" spans="1:6" ht="43.2" x14ac:dyDescent="0.3">
      <c r="A15" s="26">
        <v>12</v>
      </c>
      <c r="B15" s="8" t="s">
        <v>18</v>
      </c>
      <c r="C15" s="8" t="s">
        <v>36</v>
      </c>
      <c r="D15" s="11" t="s">
        <v>9</v>
      </c>
      <c r="E15" s="12">
        <v>45105</v>
      </c>
      <c r="F15" s="27">
        <v>45105</v>
      </c>
    </row>
    <row r="16" spans="1:6" ht="28.8" x14ac:dyDescent="0.3">
      <c r="A16" s="26">
        <v>13</v>
      </c>
      <c r="B16" s="8" t="s">
        <v>19</v>
      </c>
      <c r="C16" s="8" t="s">
        <v>37</v>
      </c>
      <c r="D16" s="11" t="s">
        <v>9</v>
      </c>
      <c r="E16" s="12">
        <v>45106</v>
      </c>
      <c r="F16" s="27">
        <v>45106</v>
      </c>
    </row>
    <row r="17" spans="1:6" ht="15" thickBot="1" x14ac:dyDescent="0.35">
      <c r="A17" s="28">
        <v>14</v>
      </c>
      <c r="B17" s="29" t="s">
        <v>20</v>
      </c>
      <c r="C17" s="29" t="s">
        <v>38</v>
      </c>
      <c r="D17" s="30" t="s">
        <v>9</v>
      </c>
      <c r="E17" s="31">
        <v>45107</v>
      </c>
      <c r="F17" s="32">
        <v>45107</v>
      </c>
    </row>
    <row r="18" spans="1:6" x14ac:dyDescent="0.3">
      <c r="A18" s="1"/>
    </row>
  </sheetData>
  <mergeCells count="5">
    <mergeCell ref="A1:F1"/>
    <mergeCell ref="A2:A3"/>
    <mergeCell ref="B2:B3"/>
    <mergeCell ref="C2:C3"/>
    <mergeCell ref="D2:F2"/>
  </mergeCells>
  <pageMargins left="0.7" right="0.7" top="0.75" bottom="0.75" header="0.3" footer="0.3"/>
  <pageSetup scale="68"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9499-338F-4046-86EF-2F7FD1E7E637}">
  <sheetPr>
    <pageSetUpPr fitToPage="1"/>
  </sheetPr>
  <dimension ref="A1:AA18"/>
  <sheetViews>
    <sheetView tabSelected="1" topLeftCell="B1" zoomScale="76" zoomScaleNormal="85" workbookViewId="0">
      <selection activeCell="B2" sqref="B2:AA18"/>
    </sheetView>
  </sheetViews>
  <sheetFormatPr defaultColWidth="11.5546875" defaultRowHeight="14.4" x14ac:dyDescent="0.3"/>
  <cols>
    <col min="1" max="1" width="6.6640625" style="1" customWidth="1"/>
    <col min="2" max="2" width="35.6640625" customWidth="1"/>
    <col min="6" max="6" width="3.33203125" bestFit="1" customWidth="1"/>
    <col min="7" max="27" width="3.33203125" customWidth="1"/>
  </cols>
  <sheetData>
    <row r="1" spans="1:27" ht="15.75" customHeight="1" thickBot="1" x14ac:dyDescent="0.35">
      <c r="A1" s="41" t="s">
        <v>53</v>
      </c>
      <c r="B1" s="42"/>
      <c r="C1" s="42"/>
      <c r="D1" s="42"/>
      <c r="E1" s="42"/>
      <c r="F1" s="42"/>
      <c r="G1" s="42"/>
      <c r="H1" s="42"/>
      <c r="I1" s="42"/>
      <c r="J1" s="42"/>
      <c r="K1" s="42"/>
      <c r="L1" s="42"/>
      <c r="M1" s="42"/>
      <c r="N1" s="42"/>
      <c r="O1" s="42"/>
      <c r="P1" s="42"/>
      <c r="Q1" s="42"/>
      <c r="R1" s="42"/>
      <c r="S1" s="42"/>
      <c r="T1" s="42"/>
      <c r="U1" s="42"/>
      <c r="V1" s="42"/>
      <c r="W1" s="42"/>
      <c r="X1" s="42"/>
      <c r="Y1" s="42"/>
      <c r="Z1" s="42"/>
      <c r="AA1" s="43"/>
    </row>
    <row r="2" spans="1:27" ht="100.8" x14ac:dyDescent="0.3">
      <c r="A2" s="2" t="s">
        <v>0</v>
      </c>
      <c r="B2" s="3" t="s">
        <v>1</v>
      </c>
      <c r="C2" s="3" t="s">
        <v>2</v>
      </c>
      <c r="D2" s="4" t="s">
        <v>3</v>
      </c>
      <c r="E2" s="4" t="s">
        <v>4</v>
      </c>
      <c r="F2" s="5">
        <v>45425</v>
      </c>
      <c r="G2" s="5">
        <f t="shared" ref="G2:AA2" si="0">F2+7</f>
        <v>45432</v>
      </c>
      <c r="H2" s="5">
        <f t="shared" si="0"/>
        <v>45439</v>
      </c>
      <c r="I2" s="5">
        <f t="shared" si="0"/>
        <v>45446</v>
      </c>
      <c r="J2" s="5">
        <f t="shared" si="0"/>
        <v>45453</v>
      </c>
      <c r="K2" s="5">
        <f t="shared" si="0"/>
        <v>45460</v>
      </c>
      <c r="L2" s="5">
        <f t="shared" si="0"/>
        <v>45467</v>
      </c>
      <c r="M2" s="5">
        <f t="shared" si="0"/>
        <v>45474</v>
      </c>
      <c r="N2" s="5">
        <f t="shared" si="0"/>
        <v>45481</v>
      </c>
      <c r="O2" s="5">
        <f t="shared" si="0"/>
        <v>45488</v>
      </c>
      <c r="P2" s="5">
        <f t="shared" si="0"/>
        <v>45495</v>
      </c>
      <c r="Q2" s="5">
        <f t="shared" si="0"/>
        <v>45502</v>
      </c>
      <c r="R2" s="5">
        <f t="shared" si="0"/>
        <v>45509</v>
      </c>
      <c r="S2" s="5">
        <f t="shared" si="0"/>
        <v>45516</v>
      </c>
      <c r="T2" s="5">
        <f t="shared" si="0"/>
        <v>45523</v>
      </c>
      <c r="U2" s="5">
        <f t="shared" si="0"/>
        <v>45530</v>
      </c>
      <c r="V2" s="5">
        <f t="shared" si="0"/>
        <v>45537</v>
      </c>
      <c r="W2" s="5">
        <f t="shared" si="0"/>
        <v>45544</v>
      </c>
      <c r="X2" s="5">
        <f t="shared" si="0"/>
        <v>45551</v>
      </c>
      <c r="Y2" s="5">
        <f t="shared" si="0"/>
        <v>45558</v>
      </c>
      <c r="Z2" s="5">
        <f t="shared" si="0"/>
        <v>45565</v>
      </c>
      <c r="AA2" s="6">
        <f t="shared" si="0"/>
        <v>45572</v>
      </c>
    </row>
    <row r="3" spans="1:27" x14ac:dyDescent="0.3">
      <c r="A3" s="9">
        <v>1</v>
      </c>
      <c r="B3" s="10" t="s">
        <v>42</v>
      </c>
      <c r="C3" s="11" t="s">
        <v>6</v>
      </c>
      <c r="D3" s="12">
        <f>F2</f>
        <v>45425</v>
      </c>
      <c r="E3" s="12">
        <f>R2</f>
        <v>45509</v>
      </c>
      <c r="F3" s="13"/>
      <c r="G3" s="13"/>
      <c r="H3" s="13"/>
      <c r="I3" s="13"/>
      <c r="J3" s="13"/>
      <c r="K3" s="13"/>
      <c r="L3" s="13"/>
      <c r="M3" s="13"/>
      <c r="N3" s="13"/>
      <c r="O3" s="13"/>
      <c r="P3" s="13"/>
      <c r="Q3" s="13"/>
      <c r="R3" s="13"/>
      <c r="S3" s="7"/>
      <c r="T3" s="7"/>
      <c r="U3" s="7"/>
      <c r="V3" s="14"/>
      <c r="W3" s="7"/>
      <c r="X3" s="7"/>
      <c r="Y3" s="7"/>
      <c r="Z3" s="7"/>
      <c r="AA3" s="15"/>
    </row>
    <row r="4" spans="1:27" ht="27.6" x14ac:dyDescent="0.3">
      <c r="A4" s="9">
        <v>2</v>
      </c>
      <c r="B4" s="10" t="s">
        <v>43</v>
      </c>
      <c r="C4" s="11" t="s">
        <v>21</v>
      </c>
      <c r="D4" s="12">
        <f>K2</f>
        <v>45460</v>
      </c>
      <c r="E4" s="12">
        <f>N2</f>
        <v>45481</v>
      </c>
      <c r="F4" s="7"/>
      <c r="G4" s="7"/>
      <c r="H4" s="7"/>
      <c r="I4" s="7"/>
      <c r="J4" s="7"/>
      <c r="K4" s="13"/>
      <c r="L4" s="13"/>
      <c r="M4" s="13"/>
      <c r="N4" s="13"/>
      <c r="O4" s="7"/>
      <c r="P4" s="7"/>
      <c r="Q4" s="7"/>
      <c r="R4" s="7"/>
      <c r="S4" s="7"/>
      <c r="T4" s="7"/>
      <c r="U4" s="7"/>
      <c r="V4" s="14"/>
      <c r="W4" s="7"/>
      <c r="X4" s="7"/>
      <c r="Y4" s="7"/>
      <c r="Z4" s="7"/>
      <c r="AA4" s="15"/>
    </row>
    <row r="5" spans="1:27" x14ac:dyDescent="0.3">
      <c r="A5" s="9">
        <v>3</v>
      </c>
      <c r="B5" s="10" t="s">
        <v>8</v>
      </c>
      <c r="C5" s="11" t="s">
        <v>9</v>
      </c>
      <c r="D5" s="12">
        <v>45313</v>
      </c>
      <c r="E5" s="12">
        <v>45313</v>
      </c>
      <c r="F5" s="7"/>
      <c r="G5" s="7"/>
      <c r="H5" s="7"/>
      <c r="I5" s="7"/>
      <c r="J5" s="7"/>
      <c r="K5" s="7"/>
      <c r="L5" s="7"/>
      <c r="M5" s="7"/>
      <c r="N5" s="7"/>
      <c r="O5" s="7"/>
      <c r="P5" s="7"/>
      <c r="Q5" s="7"/>
      <c r="R5" s="33"/>
      <c r="S5" s="33"/>
      <c r="T5" s="7"/>
      <c r="U5" s="13"/>
      <c r="V5" s="7"/>
      <c r="W5" s="7"/>
      <c r="X5" s="7"/>
      <c r="Y5" s="7"/>
      <c r="Z5" s="7"/>
      <c r="AA5" s="15"/>
    </row>
    <row r="6" spans="1:27" ht="27.6" x14ac:dyDescent="0.3">
      <c r="A6" s="9">
        <v>4</v>
      </c>
      <c r="B6" s="10" t="s">
        <v>44</v>
      </c>
      <c r="C6" s="11" t="s">
        <v>23</v>
      </c>
      <c r="D6" s="12">
        <f>R2</f>
        <v>45509</v>
      </c>
      <c r="E6" s="12">
        <v>45348</v>
      </c>
      <c r="F6" s="7"/>
      <c r="G6" s="7"/>
      <c r="H6" s="7"/>
      <c r="I6" s="7"/>
      <c r="J6" s="7"/>
      <c r="K6" s="7"/>
      <c r="L6" s="7"/>
      <c r="M6" s="7"/>
      <c r="N6" s="7"/>
      <c r="O6" s="7"/>
      <c r="P6" s="7"/>
      <c r="Q6" s="7"/>
      <c r="R6" s="33"/>
      <c r="S6" s="33"/>
      <c r="T6" s="13"/>
      <c r="U6" s="13"/>
      <c r="V6" s="7"/>
      <c r="W6" s="7"/>
      <c r="X6" s="7"/>
      <c r="Y6" s="7"/>
      <c r="Z6" s="7"/>
      <c r="AA6" s="15"/>
    </row>
    <row r="7" spans="1:27" x14ac:dyDescent="0.3">
      <c r="A7" s="9">
        <v>5</v>
      </c>
      <c r="B7" s="10" t="s">
        <v>45</v>
      </c>
      <c r="C7" s="11" t="s">
        <v>11</v>
      </c>
      <c r="D7" s="12">
        <f>R2</f>
        <v>45509</v>
      </c>
      <c r="E7" s="12">
        <f>D7+3</f>
        <v>45512</v>
      </c>
      <c r="F7" s="7"/>
      <c r="G7" s="7"/>
      <c r="H7" s="7"/>
      <c r="I7" s="7"/>
      <c r="J7" s="7"/>
      <c r="K7" s="7"/>
      <c r="L7" s="7"/>
      <c r="M7" s="7"/>
      <c r="N7" s="7"/>
      <c r="O7" s="7"/>
      <c r="P7" s="7"/>
      <c r="Q7" s="7"/>
      <c r="R7" s="33"/>
      <c r="S7" s="33"/>
      <c r="T7" s="13"/>
      <c r="U7" s="7"/>
      <c r="V7" s="7"/>
      <c r="W7" s="7"/>
      <c r="X7" s="7"/>
      <c r="Y7" s="7"/>
      <c r="Z7" s="7"/>
      <c r="AA7" s="15"/>
    </row>
    <row r="8" spans="1:27" x14ac:dyDescent="0.3">
      <c r="A8" s="9">
        <v>6</v>
      </c>
      <c r="B8" s="10" t="s">
        <v>46</v>
      </c>
      <c r="C8" s="11" t="s">
        <v>9</v>
      </c>
      <c r="D8" s="12">
        <f>S2</f>
        <v>45516</v>
      </c>
      <c r="E8" s="12">
        <f>D8</f>
        <v>45516</v>
      </c>
      <c r="F8" s="7"/>
      <c r="G8" s="7"/>
      <c r="H8" s="7"/>
      <c r="I8" s="7"/>
      <c r="J8" s="7"/>
      <c r="K8" s="7"/>
      <c r="L8" s="7"/>
      <c r="M8" s="7"/>
      <c r="N8" s="7"/>
      <c r="O8" s="7"/>
      <c r="P8" s="7"/>
      <c r="Q8" s="7"/>
      <c r="R8" s="33"/>
      <c r="S8" s="33"/>
      <c r="T8" s="7"/>
      <c r="U8" s="13"/>
      <c r="V8" s="7"/>
      <c r="W8" s="7"/>
      <c r="X8" s="7"/>
      <c r="Y8" s="7"/>
      <c r="Z8" s="7"/>
      <c r="AA8" s="15"/>
    </row>
    <row r="9" spans="1:27" x14ac:dyDescent="0.3">
      <c r="A9" s="9">
        <v>7</v>
      </c>
      <c r="B9" s="10" t="s">
        <v>47</v>
      </c>
      <c r="C9" s="11" t="s">
        <v>9</v>
      </c>
      <c r="D9" s="12">
        <f>D8+1</f>
        <v>45517</v>
      </c>
      <c r="E9" s="12">
        <f t="shared" ref="E9:E11" si="1">D9</f>
        <v>45517</v>
      </c>
      <c r="F9" s="7"/>
      <c r="G9" s="7"/>
      <c r="H9" s="7"/>
      <c r="I9" s="7"/>
      <c r="J9" s="7"/>
      <c r="K9" s="7"/>
      <c r="L9" s="7"/>
      <c r="M9" s="7"/>
      <c r="N9" s="7"/>
      <c r="O9" s="7"/>
      <c r="P9" s="7"/>
      <c r="Q9" s="7"/>
      <c r="R9" s="33"/>
      <c r="S9" s="33"/>
      <c r="T9" s="7"/>
      <c r="U9" s="13"/>
      <c r="V9" s="7"/>
      <c r="W9" s="7"/>
      <c r="X9" s="7"/>
      <c r="Y9" s="7"/>
      <c r="Z9" s="7"/>
      <c r="AA9" s="15"/>
    </row>
    <row r="10" spans="1:27" ht="27.6" x14ac:dyDescent="0.3">
      <c r="A10" s="9">
        <v>8</v>
      </c>
      <c r="B10" s="10" t="s">
        <v>48</v>
      </c>
      <c r="C10" s="11" t="s">
        <v>9</v>
      </c>
      <c r="D10" s="12">
        <f t="shared" ref="D10:D11" si="2">D9+1</f>
        <v>45518</v>
      </c>
      <c r="E10" s="12">
        <f t="shared" si="1"/>
        <v>45518</v>
      </c>
      <c r="F10" s="7"/>
      <c r="G10" s="7"/>
      <c r="H10" s="7"/>
      <c r="I10" s="7"/>
      <c r="J10" s="7"/>
      <c r="K10" s="7"/>
      <c r="L10" s="7"/>
      <c r="M10" s="7"/>
      <c r="N10" s="7"/>
      <c r="O10" s="7"/>
      <c r="P10" s="7"/>
      <c r="Q10" s="7"/>
      <c r="R10" s="33"/>
      <c r="S10" s="33"/>
      <c r="T10" s="7"/>
      <c r="U10" s="13"/>
      <c r="V10" s="7"/>
      <c r="W10" s="7"/>
      <c r="X10" s="7"/>
      <c r="Y10" s="7"/>
      <c r="Z10" s="7"/>
      <c r="AA10" s="15"/>
    </row>
    <row r="11" spans="1:27" ht="41.4" x14ac:dyDescent="0.3">
      <c r="A11" s="9">
        <v>9</v>
      </c>
      <c r="B11" s="10" t="s">
        <v>49</v>
      </c>
      <c r="C11" s="11" t="s">
        <v>9</v>
      </c>
      <c r="D11" s="12">
        <f t="shared" si="2"/>
        <v>45519</v>
      </c>
      <c r="E11" s="12">
        <f t="shared" si="1"/>
        <v>45519</v>
      </c>
      <c r="F11" s="7"/>
      <c r="G11" s="7"/>
      <c r="H11" s="7"/>
      <c r="I11" s="7"/>
      <c r="J11" s="7"/>
      <c r="K11" s="7"/>
      <c r="L11" s="7"/>
      <c r="M11" s="7"/>
      <c r="N11" s="7"/>
      <c r="O11" s="7"/>
      <c r="P11" s="7"/>
      <c r="Q11" s="7"/>
      <c r="R11" s="33"/>
      <c r="S11" s="33"/>
      <c r="T11" s="7"/>
      <c r="U11" s="13"/>
      <c r="V11" s="7"/>
      <c r="W11" s="7"/>
      <c r="X11" s="7"/>
      <c r="Y11" s="7"/>
      <c r="Z11" s="7"/>
      <c r="AA11" s="15"/>
    </row>
    <row r="12" spans="1:27" ht="41.4" x14ac:dyDescent="0.3">
      <c r="A12" s="9">
        <v>10</v>
      </c>
      <c r="B12" s="10" t="s">
        <v>16</v>
      </c>
      <c r="C12" s="11" t="s">
        <v>41</v>
      </c>
      <c r="D12" s="12">
        <f>T2</f>
        <v>45523</v>
      </c>
      <c r="E12" s="12">
        <f>D12+2</f>
        <v>45525</v>
      </c>
      <c r="F12" s="7"/>
      <c r="G12" s="7"/>
      <c r="H12" s="7"/>
      <c r="I12" s="7"/>
      <c r="J12" s="7"/>
      <c r="K12" s="7"/>
      <c r="L12" s="7"/>
      <c r="M12" s="7"/>
      <c r="N12" s="7"/>
      <c r="O12" s="7"/>
      <c r="P12" s="7"/>
      <c r="Q12" s="7"/>
      <c r="R12" s="33"/>
      <c r="S12" s="33"/>
      <c r="T12" s="7"/>
      <c r="U12" s="7"/>
      <c r="V12" s="13"/>
      <c r="W12" s="13"/>
      <c r="X12" s="7"/>
      <c r="Y12" s="7"/>
      <c r="Z12" s="7"/>
      <c r="AA12" s="15"/>
    </row>
    <row r="13" spans="1:27" ht="27.6" x14ac:dyDescent="0.3">
      <c r="A13" s="9">
        <v>11</v>
      </c>
      <c r="B13" s="10" t="s">
        <v>50</v>
      </c>
      <c r="C13" s="11" t="s">
        <v>41</v>
      </c>
      <c r="D13" s="12">
        <f>D12</f>
        <v>45523</v>
      </c>
      <c r="E13" s="12">
        <f t="shared" ref="E13:E16" si="3">D13+2</f>
        <v>45525</v>
      </c>
      <c r="F13" s="7"/>
      <c r="G13" s="7"/>
      <c r="H13" s="7"/>
      <c r="I13" s="7"/>
      <c r="J13" s="7"/>
      <c r="K13" s="7"/>
      <c r="L13" s="7"/>
      <c r="M13" s="7"/>
      <c r="N13" s="7"/>
      <c r="O13" s="7"/>
      <c r="P13" s="7"/>
      <c r="Q13" s="7"/>
      <c r="R13" s="33"/>
      <c r="S13" s="33"/>
      <c r="T13" s="7"/>
      <c r="U13" s="7"/>
      <c r="V13" s="13"/>
      <c r="W13" s="13"/>
      <c r="X13" s="7"/>
      <c r="Y13" s="7"/>
      <c r="Z13" s="7"/>
      <c r="AA13" s="15"/>
    </row>
    <row r="14" spans="1:27" ht="27.6" x14ac:dyDescent="0.3">
      <c r="A14" s="9">
        <v>12</v>
      </c>
      <c r="B14" s="10" t="s">
        <v>51</v>
      </c>
      <c r="C14" s="11" t="s">
        <v>41</v>
      </c>
      <c r="D14" s="12">
        <f>D12</f>
        <v>45523</v>
      </c>
      <c r="E14" s="12">
        <f t="shared" si="3"/>
        <v>45525</v>
      </c>
      <c r="F14" s="7"/>
      <c r="G14" s="7"/>
      <c r="H14" s="7"/>
      <c r="I14" s="7"/>
      <c r="J14" s="7"/>
      <c r="K14" s="7"/>
      <c r="L14" s="7"/>
      <c r="M14" s="7"/>
      <c r="N14" s="7"/>
      <c r="O14" s="7"/>
      <c r="P14" s="7"/>
      <c r="Q14" s="7"/>
      <c r="R14" s="33"/>
      <c r="S14" s="33"/>
      <c r="T14" s="7"/>
      <c r="U14" s="7"/>
      <c r="V14" s="13"/>
      <c r="W14" s="13"/>
      <c r="X14" s="7"/>
      <c r="Y14" s="7"/>
      <c r="Z14" s="7"/>
      <c r="AA14" s="15"/>
    </row>
    <row r="15" spans="1:27" x14ac:dyDescent="0.3">
      <c r="A15" s="9">
        <v>13</v>
      </c>
      <c r="B15" s="10" t="s">
        <v>52</v>
      </c>
      <c r="C15" s="11" t="s">
        <v>41</v>
      </c>
      <c r="D15" s="12">
        <f>D12</f>
        <v>45523</v>
      </c>
      <c r="E15" s="12">
        <f t="shared" si="3"/>
        <v>45525</v>
      </c>
      <c r="F15" s="7"/>
      <c r="G15" s="7"/>
      <c r="H15" s="7"/>
      <c r="I15" s="7"/>
      <c r="J15" s="7"/>
      <c r="K15" s="7"/>
      <c r="L15" s="7"/>
      <c r="M15" s="7"/>
      <c r="N15" s="7"/>
      <c r="O15" s="7"/>
      <c r="P15" s="7"/>
      <c r="Q15" s="7"/>
      <c r="R15" s="33"/>
      <c r="S15" s="33"/>
      <c r="T15" s="7"/>
      <c r="U15" s="7"/>
      <c r="V15" s="13"/>
      <c r="W15" s="13"/>
      <c r="X15" s="7"/>
      <c r="Y15" s="7"/>
      <c r="Z15" s="7"/>
      <c r="AA15" s="15"/>
    </row>
    <row r="16" spans="1:27" x14ac:dyDescent="0.3">
      <c r="A16" s="9">
        <v>14</v>
      </c>
      <c r="B16" s="10" t="s">
        <v>20</v>
      </c>
      <c r="C16" s="11" t="s">
        <v>41</v>
      </c>
      <c r="D16" s="12">
        <f>D12</f>
        <v>45523</v>
      </c>
      <c r="E16" s="12">
        <f t="shared" si="3"/>
        <v>45525</v>
      </c>
      <c r="F16" s="7"/>
      <c r="G16" s="7"/>
      <c r="H16" s="7"/>
      <c r="I16" s="7"/>
      <c r="J16" s="7"/>
      <c r="K16" s="7"/>
      <c r="L16" s="7"/>
      <c r="M16" s="7"/>
      <c r="N16" s="7"/>
      <c r="O16" s="7"/>
      <c r="P16" s="7"/>
      <c r="Q16" s="7"/>
      <c r="R16" s="33"/>
      <c r="S16" s="33"/>
      <c r="T16" s="7"/>
      <c r="U16" s="7"/>
      <c r="V16" s="13"/>
      <c r="W16" s="13"/>
      <c r="X16" s="7"/>
      <c r="Y16" s="7"/>
      <c r="Z16" s="7"/>
      <c r="AA16" s="15"/>
    </row>
    <row r="17" spans="1:27" x14ac:dyDescent="0.3">
      <c r="A17" s="9">
        <v>15</v>
      </c>
      <c r="B17" s="16"/>
      <c r="C17" s="11"/>
      <c r="D17" s="17"/>
      <c r="E17" s="17"/>
      <c r="F17" s="7"/>
      <c r="G17" s="7"/>
      <c r="H17" s="7"/>
      <c r="I17" s="7"/>
      <c r="J17" s="7"/>
      <c r="K17" s="7"/>
      <c r="L17" s="7"/>
      <c r="M17" s="7"/>
      <c r="N17" s="7"/>
      <c r="O17" s="7"/>
      <c r="P17" s="7"/>
      <c r="Q17" s="7"/>
      <c r="R17" s="7"/>
      <c r="S17" s="7"/>
      <c r="T17" s="7"/>
      <c r="U17" s="7"/>
      <c r="V17" s="14"/>
      <c r="W17" s="7"/>
      <c r="X17" s="7"/>
      <c r="Y17" s="7"/>
      <c r="Z17" s="7"/>
      <c r="AA17" s="15"/>
    </row>
    <row r="18" spans="1:27" ht="15" thickBot="1" x14ac:dyDescent="0.35">
      <c r="A18" s="18">
        <v>16</v>
      </c>
      <c r="B18" s="19"/>
      <c r="C18" s="20"/>
      <c r="D18" s="21"/>
      <c r="E18" s="21"/>
      <c r="F18" s="20"/>
      <c r="G18" s="20"/>
      <c r="H18" s="20"/>
      <c r="I18" s="20"/>
      <c r="J18" s="20"/>
      <c r="K18" s="20"/>
      <c r="L18" s="20"/>
      <c r="M18" s="20"/>
      <c r="N18" s="20"/>
      <c r="O18" s="20"/>
      <c r="P18" s="20"/>
      <c r="Q18" s="20"/>
      <c r="R18" s="20"/>
      <c r="S18" s="20"/>
      <c r="T18" s="20"/>
      <c r="U18" s="20"/>
      <c r="V18" s="22"/>
      <c r="W18" s="20"/>
      <c r="X18" s="20"/>
      <c r="Y18" s="20"/>
      <c r="Z18" s="20"/>
      <c r="AA18" s="23"/>
    </row>
  </sheetData>
  <mergeCells count="1">
    <mergeCell ref="A1:AA1"/>
  </mergeCells>
  <printOptions horizontalCentered="1"/>
  <pageMargins left="0.70866141732283472" right="0.70866141732283472" top="0.74803149606299213" bottom="0.74803149606299213" header="0.31496062992125984" footer="0.31496062992125984"/>
  <pageSetup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Activiades</vt:lpstr>
      <vt:lpstr>Cronograma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dc:creator>
  <cp:lastModifiedBy>Ing Cmk</cp:lastModifiedBy>
  <cp:lastPrinted>2023-11-14T01:30:49Z</cp:lastPrinted>
  <dcterms:created xsi:type="dcterms:W3CDTF">2023-03-03T17:06:47Z</dcterms:created>
  <dcterms:modified xsi:type="dcterms:W3CDTF">2025-03-25T22:52:40Z</dcterms:modified>
</cp:coreProperties>
</file>